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shop2018.04.02 final\Edustat 2014 completed\02 Government School System at a Glance\02 Excel\"/>
    </mc:Choice>
  </mc:AlternateContent>
  <bookViews>
    <workbookView xWindow="0" yWindow="0" windowWidth="24000" windowHeight="961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J18" i="3" l="1"/>
  <c r="K7" i="3" s="1"/>
  <c r="F11" i="3"/>
  <c r="K14" i="3" l="1"/>
  <c r="K10" i="3"/>
  <c r="K6" i="3"/>
  <c r="K17" i="3"/>
  <c r="K13" i="3"/>
  <c r="K9" i="3"/>
  <c r="K5" i="3"/>
  <c r="K16" i="3"/>
  <c r="K12" i="3"/>
  <c r="K8" i="3"/>
  <c r="K15" i="3"/>
  <c r="K11" i="3"/>
  <c r="B20" i="3"/>
  <c r="K18" i="3" l="1"/>
  <c r="F20" i="3"/>
  <c r="B9" i="3" l="1"/>
  <c r="C5" i="3" s="1"/>
  <c r="C12" i="3" l="1"/>
  <c r="G5" i="3"/>
  <c r="C6" i="3"/>
  <c r="G6" i="3"/>
  <c r="C7" i="3"/>
  <c r="G7" i="3"/>
  <c r="C8" i="3"/>
  <c r="G8" i="3"/>
  <c r="G9" i="3"/>
  <c r="G10" i="3"/>
  <c r="G18" i="3"/>
  <c r="G19" i="3"/>
  <c r="C17" i="3"/>
  <c r="C15" i="3"/>
  <c r="C13" i="3" l="1"/>
  <c r="C19" i="3"/>
  <c r="C14" i="3"/>
  <c r="C18" i="3"/>
  <c r="C16" i="3"/>
</calcChain>
</file>

<file path=xl/sharedStrings.xml><?xml version="1.0" encoding="utf-8"?>
<sst xmlns="http://schemas.openxmlformats.org/spreadsheetml/2006/main" count="47" uniqueCount="43">
  <si>
    <t>1 AB Schools</t>
  </si>
  <si>
    <t>1 C Schools</t>
  </si>
  <si>
    <t>Type 2 schools</t>
  </si>
  <si>
    <t>Type 3 Schools</t>
  </si>
  <si>
    <t>Sinhala only</t>
  </si>
  <si>
    <t>Tamil only</t>
  </si>
  <si>
    <t>Sinhala &amp; Tamil</t>
  </si>
  <si>
    <t>Sinhala &amp; English</t>
  </si>
  <si>
    <t>Tamil &amp; English</t>
  </si>
  <si>
    <t>Sinhala, Tamil &amp; English</t>
  </si>
  <si>
    <t>National Schools</t>
  </si>
  <si>
    <t>Provincial Schools</t>
  </si>
  <si>
    <t>Schools on Student Population</t>
  </si>
  <si>
    <t>Total</t>
  </si>
  <si>
    <t>National/Provincial Schools</t>
  </si>
  <si>
    <t>Schools on Medium of Instruction</t>
  </si>
  <si>
    <t>1 teacher schools</t>
  </si>
  <si>
    <t>2 teacher schools</t>
  </si>
  <si>
    <t>101 teachers &amp; above</t>
  </si>
  <si>
    <t>3-9 teacher schools</t>
  </si>
  <si>
    <t>10-25 teacher schools</t>
  </si>
  <si>
    <t>26-50 teacher schools</t>
  </si>
  <si>
    <t>51-100 teacher schools</t>
  </si>
  <si>
    <t>Seconded teachers</t>
  </si>
  <si>
    <t>51-100</t>
  </si>
  <si>
    <t>101-200</t>
  </si>
  <si>
    <t>201-300</t>
  </si>
  <si>
    <t>301-400</t>
  </si>
  <si>
    <t>401-500</t>
  </si>
  <si>
    <t>501-750</t>
  </si>
  <si>
    <t>751-1000</t>
  </si>
  <si>
    <t>1001-2000</t>
  </si>
  <si>
    <t>2001-3000</t>
  </si>
  <si>
    <t>3001-4000</t>
  </si>
  <si>
    <t>4001-5000</t>
  </si>
  <si>
    <t>over 5000</t>
  </si>
  <si>
    <t>1-50</t>
  </si>
  <si>
    <t>2014</t>
  </si>
  <si>
    <t>Schools by Type of School</t>
  </si>
  <si>
    <t>Schools on Teacher Population</t>
  </si>
  <si>
    <t>2.1 Government  School System  at  a Glance</t>
  </si>
  <si>
    <t>Schools</t>
  </si>
  <si>
    <t>Data Source: School Census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</si>
</sst>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i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24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CE7AA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EDAEF"/>
        <bgColor indexed="64"/>
      </patternFill>
    </fill>
    <fill>
      <patternFill patternType="solid">
        <fgColor rgb="FFE7F5D7"/>
        <bgColor indexed="64"/>
      </patternFill>
    </fill>
    <fill>
      <patternFill patternType="solid">
        <fgColor rgb="FFEEF2F0"/>
        <bgColor indexed="64"/>
      </patternFill>
    </fill>
  </fills>
  <borders count="9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0" xfId="1" applyNumberFormat="1" applyFont="1"/>
    <xf numFmtId="164" fontId="3" fillId="0" borderId="0" xfId="1" applyNumberFormat="1" applyFont="1" applyAlignment="1"/>
    <xf numFmtId="164" fontId="4" fillId="0" borderId="0" xfId="1" applyNumberFormat="1" applyFont="1" applyAlignment="1">
      <alignment horizontal="center"/>
    </xf>
    <xf numFmtId="164" fontId="2" fillId="0" borderId="0" xfId="1" applyNumberFormat="1" applyFont="1" applyBorder="1"/>
    <xf numFmtId="3" fontId="2" fillId="2" borderId="1" xfId="0" applyNumberFormat="1" applyFont="1" applyFill="1" applyBorder="1"/>
    <xf numFmtId="164" fontId="4" fillId="0" borderId="0" xfId="1" applyNumberFormat="1" applyFont="1" applyBorder="1" applyAlignment="1">
      <alignment horizontal="center"/>
    </xf>
    <xf numFmtId="165" fontId="2" fillId="3" borderId="1" xfId="0" applyNumberFormat="1" applyFont="1" applyFill="1" applyBorder="1"/>
    <xf numFmtId="3" fontId="2" fillId="3" borderId="1" xfId="0" applyNumberFormat="1" applyFont="1" applyFill="1" applyBorder="1"/>
    <xf numFmtId="3" fontId="5" fillId="4" borderId="1" xfId="0" applyNumberFormat="1" applyFont="1" applyFill="1" applyBorder="1"/>
    <xf numFmtId="0" fontId="0" fillId="0" borderId="0" xfId="0" applyBorder="1"/>
    <xf numFmtId="9" fontId="2" fillId="2" borderId="1" xfId="2" applyFont="1" applyFill="1" applyBorder="1"/>
    <xf numFmtId="166" fontId="2" fillId="2" borderId="1" xfId="2" applyNumberFormat="1" applyFont="1" applyFill="1" applyBorder="1"/>
    <xf numFmtId="10" fontId="2" fillId="2" borderId="1" xfId="2" applyNumberFormat="1" applyFont="1" applyFill="1" applyBorder="1"/>
    <xf numFmtId="164" fontId="2" fillId="0" borderId="2" xfId="1" applyNumberFormat="1" applyFont="1" applyBorder="1"/>
    <xf numFmtId="3" fontId="2" fillId="0" borderId="2" xfId="0" applyNumberFormat="1" applyFont="1" applyFill="1" applyBorder="1"/>
    <xf numFmtId="9" fontId="2" fillId="3" borderId="1" xfId="2" applyFont="1" applyFill="1" applyBorder="1"/>
    <xf numFmtId="9" fontId="5" fillId="4" borderId="1" xfId="2" applyFont="1" applyFill="1" applyBorder="1"/>
    <xf numFmtId="166" fontId="2" fillId="3" borderId="1" xfId="2" applyNumberFormat="1" applyFont="1" applyFill="1" applyBorder="1"/>
    <xf numFmtId="10" fontId="2" fillId="3" borderId="1" xfId="2" applyNumberFormat="1" applyFont="1" applyFill="1" applyBorder="1"/>
    <xf numFmtId="164" fontId="7" fillId="6" borderId="3" xfId="1" applyNumberFormat="1" applyFont="1" applyFill="1" applyBorder="1" applyAlignment="1">
      <alignment horizontal="center"/>
    </xf>
    <xf numFmtId="164" fontId="7" fillId="6" borderId="4" xfId="1" applyNumberFormat="1" applyFont="1" applyFill="1" applyBorder="1" applyAlignment="1">
      <alignment horizontal="center"/>
    </xf>
    <xf numFmtId="164" fontId="7" fillId="6" borderId="5" xfId="1" applyNumberFormat="1" applyFont="1" applyFill="1" applyBorder="1" applyAlignment="1">
      <alignment horizontal="center"/>
    </xf>
    <xf numFmtId="49" fontId="4" fillId="7" borderId="6" xfId="1" applyNumberFormat="1" applyFont="1" applyFill="1" applyBorder="1" applyAlignment="1">
      <alignment horizontal="center"/>
    </xf>
    <xf numFmtId="49" fontId="4" fillId="7" borderId="7" xfId="1" applyNumberFormat="1" applyFont="1" applyFill="1" applyBorder="1" applyAlignment="1">
      <alignment horizontal="center"/>
    </xf>
    <xf numFmtId="49" fontId="4" fillId="7" borderId="8" xfId="1" applyNumberFormat="1" applyFont="1" applyFill="1" applyBorder="1" applyAlignment="1">
      <alignment horizontal="center"/>
    </xf>
    <xf numFmtId="164" fontId="6" fillId="8" borderId="1" xfId="1" applyNumberFormat="1" applyFont="1" applyFill="1" applyBorder="1" applyAlignment="1">
      <alignment horizontal="left"/>
    </xf>
    <xf numFmtId="164" fontId="6" fillId="9" borderId="1" xfId="1" applyNumberFormat="1" applyFont="1" applyFill="1" applyBorder="1" applyAlignment="1">
      <alignment horizontal="center" vertical="center"/>
    </xf>
    <xf numFmtId="164" fontId="6" fillId="10" borderId="1" xfId="1" applyNumberFormat="1" applyFont="1" applyFill="1" applyBorder="1" applyAlignment="1">
      <alignment horizontal="center"/>
    </xf>
    <xf numFmtId="164" fontId="6" fillId="11" borderId="1" xfId="1" applyNumberFormat="1" applyFont="1" applyFill="1" applyBorder="1" applyAlignment="1">
      <alignment horizontal="center"/>
    </xf>
    <xf numFmtId="164" fontId="6" fillId="12" borderId="1" xfId="1" applyNumberFormat="1" applyFont="1" applyFill="1" applyBorder="1" applyAlignment="1">
      <alignment horizontal="center"/>
    </xf>
    <xf numFmtId="164" fontId="6" fillId="5" borderId="1" xfId="1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9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2"/>
  <sheetViews>
    <sheetView tabSelected="1" topLeftCell="A11" zoomScaleNormal="100" workbookViewId="0">
      <selection activeCell="A22" sqref="A22"/>
    </sheetView>
  </sheetViews>
  <sheetFormatPr defaultColWidth="9.140625" defaultRowHeight="15" x14ac:dyDescent="0.25"/>
  <cols>
    <col min="1" max="1" width="23.140625" style="1" customWidth="1"/>
    <col min="2" max="2" width="10.140625" style="1" bestFit="1" customWidth="1"/>
    <col min="3" max="3" width="9.42578125" style="1" bestFit="1" customWidth="1"/>
    <col min="4" max="4" width="6.85546875" style="1" customWidth="1"/>
    <col min="5" max="5" width="21.7109375" style="1" customWidth="1"/>
    <col min="6" max="6" width="11.28515625" style="1" customWidth="1"/>
    <col min="7" max="7" width="8.7109375" style="1" customWidth="1"/>
    <col min="8" max="8" width="10.140625" style="1" bestFit="1" customWidth="1"/>
    <col min="9" max="9" width="21.28515625" style="1" customWidth="1"/>
    <col min="10" max="10" width="10.28515625" style="1" customWidth="1"/>
    <col min="11" max="11" width="10.140625" style="1" bestFit="1" customWidth="1"/>
    <col min="12" max="12" width="8.85546875" style="1" customWidth="1"/>
    <col min="13" max="16384" width="9.140625" style="1"/>
  </cols>
  <sheetData>
    <row r="1" spans="1:12" ht="25.9" customHeight="1" x14ac:dyDescent="0.45">
      <c r="A1" s="20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s="2"/>
    </row>
    <row r="2" spans="1:12" ht="25.5" x14ac:dyDescent="0.35">
      <c r="A2" s="23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ht="24.6" customHeight="1" x14ac:dyDescent="0.35">
      <c r="A3" s="26" t="s">
        <v>41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2" ht="25.5" x14ac:dyDescent="0.35">
      <c r="A4" s="28" t="s">
        <v>38</v>
      </c>
      <c r="B4" s="28"/>
      <c r="C4" s="28"/>
      <c r="D4" s="6"/>
      <c r="E4" s="29" t="s">
        <v>15</v>
      </c>
      <c r="F4" s="29"/>
      <c r="G4" s="29"/>
      <c r="H4" s="3"/>
      <c r="I4" s="30" t="s">
        <v>12</v>
      </c>
      <c r="J4" s="30"/>
      <c r="K4" s="30"/>
    </row>
    <row r="5" spans="1:12" x14ac:dyDescent="0.25">
      <c r="A5" s="5" t="s">
        <v>0</v>
      </c>
      <c r="B5" s="5">
        <v>974</v>
      </c>
      <c r="C5" s="11">
        <f>B5/B9</f>
        <v>9.6235549846853077E-2</v>
      </c>
      <c r="E5" s="5" t="s">
        <v>4</v>
      </c>
      <c r="F5" s="5">
        <v>6403</v>
      </c>
      <c r="G5" s="12">
        <f>F5/F11</f>
        <v>0.63264499555379905</v>
      </c>
      <c r="H5" s="4"/>
      <c r="I5" s="5" t="s">
        <v>36</v>
      </c>
      <c r="J5" s="5">
        <v>1571</v>
      </c>
      <c r="K5" s="12">
        <f>SUM(J5/J18)</f>
        <v>0.15522181602608437</v>
      </c>
    </row>
    <row r="6" spans="1:12" x14ac:dyDescent="0.25">
      <c r="A6" s="7" t="s">
        <v>1</v>
      </c>
      <c r="B6" s="8">
        <v>1814</v>
      </c>
      <c r="C6" s="16">
        <f>B6/B9</f>
        <v>0.17923130125481671</v>
      </c>
      <c r="E6" s="7" t="s">
        <v>5</v>
      </c>
      <c r="F6" s="8">
        <v>2999</v>
      </c>
      <c r="G6" s="18">
        <f>F6/F11</f>
        <v>0.29631459341962257</v>
      </c>
      <c r="I6" s="7" t="s">
        <v>24</v>
      </c>
      <c r="J6" s="7">
        <v>1540</v>
      </c>
      <c r="K6" s="18">
        <f>SUM(J6/J18)</f>
        <v>0.15215887758126667</v>
      </c>
    </row>
    <row r="7" spans="1:12" x14ac:dyDescent="0.25">
      <c r="A7" s="5" t="s">
        <v>2</v>
      </c>
      <c r="B7" s="5">
        <v>3584</v>
      </c>
      <c r="C7" s="11">
        <f>B7/B9</f>
        <v>0.35411520600731156</v>
      </c>
      <c r="E7" s="5" t="s">
        <v>6</v>
      </c>
      <c r="F7" s="5">
        <v>41</v>
      </c>
      <c r="G7" s="12">
        <f>F7/F11</f>
        <v>4.0509831044363209E-3</v>
      </c>
      <c r="I7" s="5" t="s">
        <v>25</v>
      </c>
      <c r="J7" s="5">
        <v>2083</v>
      </c>
      <c r="K7" s="12">
        <f>SUM(J7/J18)</f>
        <v>0.20580970259855746</v>
      </c>
    </row>
    <row r="8" spans="1:12" x14ac:dyDescent="0.25">
      <c r="A8" s="7" t="s">
        <v>3</v>
      </c>
      <c r="B8" s="8">
        <v>3749</v>
      </c>
      <c r="C8" s="16">
        <f>B8/B9</f>
        <v>0.37041794289101865</v>
      </c>
      <c r="E8" s="7" t="s">
        <v>7</v>
      </c>
      <c r="F8" s="8">
        <v>489</v>
      </c>
      <c r="G8" s="18">
        <f>F8/F11</f>
        <v>4.8315383855350259E-2</v>
      </c>
      <c r="I8" s="7" t="s">
        <v>26</v>
      </c>
      <c r="J8" s="7">
        <v>1227</v>
      </c>
      <c r="K8" s="18">
        <f>SUM(J8/J18)</f>
        <v>0.12123307973520403</v>
      </c>
    </row>
    <row r="9" spans="1:12" x14ac:dyDescent="0.25">
      <c r="A9" s="9" t="s">
        <v>13</v>
      </c>
      <c r="B9" s="9">
        <f>SUM(B5:B8)</f>
        <v>10121</v>
      </c>
      <c r="C9" s="17">
        <v>1</v>
      </c>
      <c r="E9" s="5" t="s">
        <v>8</v>
      </c>
      <c r="F9" s="5">
        <v>158</v>
      </c>
      <c r="G9" s="12">
        <f>F9/F11</f>
        <v>1.5611105621974113E-2</v>
      </c>
      <c r="I9" s="5" t="s">
        <v>27</v>
      </c>
      <c r="J9" s="5">
        <v>811</v>
      </c>
      <c r="K9" s="12">
        <f>SUM(J9/J18)</f>
        <v>8.0130421895069651E-2</v>
      </c>
    </row>
    <row r="10" spans="1:12" x14ac:dyDescent="0.25">
      <c r="E10" s="7" t="s">
        <v>9</v>
      </c>
      <c r="F10" s="8">
        <v>31</v>
      </c>
      <c r="G10" s="18">
        <f>F10/F11</f>
        <v>3.062938444817706E-3</v>
      </c>
      <c r="I10" s="7" t="s">
        <v>28</v>
      </c>
      <c r="J10" s="7">
        <v>584</v>
      </c>
      <c r="K10" s="18">
        <f>SUM(J10/J18)</f>
        <v>5.7701808121727101E-2</v>
      </c>
    </row>
    <row r="11" spans="1:12" ht="19.5" x14ac:dyDescent="0.35">
      <c r="A11" s="31" t="s">
        <v>39</v>
      </c>
      <c r="B11" s="31"/>
      <c r="C11" s="31"/>
      <c r="E11" s="9" t="s">
        <v>13</v>
      </c>
      <c r="F11" s="9">
        <f>SUM(F5:F10)</f>
        <v>10121</v>
      </c>
      <c r="G11" s="17">
        <v>1</v>
      </c>
      <c r="I11" s="5" t="s">
        <v>29</v>
      </c>
      <c r="J11" s="5">
        <v>867</v>
      </c>
      <c r="K11" s="12">
        <f>SUM(J11/J18)</f>
        <v>8.5663471988933898E-2</v>
      </c>
    </row>
    <row r="12" spans="1:12" x14ac:dyDescent="0.25">
      <c r="A12" s="5" t="s">
        <v>23</v>
      </c>
      <c r="B12" s="5">
        <v>29</v>
      </c>
      <c r="C12" s="13">
        <f>B12/B20</f>
        <v>2.8653295128939827E-3</v>
      </c>
      <c r="I12" s="7" t="s">
        <v>30</v>
      </c>
      <c r="J12" s="7">
        <v>492</v>
      </c>
      <c r="K12" s="18">
        <f>SUM(J12/J18)</f>
        <v>4.8611797253235847E-2</v>
      </c>
    </row>
    <row r="13" spans="1:12" ht="13.9" customHeight="1" x14ac:dyDescent="0.25">
      <c r="A13" s="7" t="s">
        <v>16</v>
      </c>
      <c r="B13" s="8">
        <v>52</v>
      </c>
      <c r="C13" s="19">
        <f>B13/B20</f>
        <v>5.1378322300167966E-3</v>
      </c>
      <c r="I13" s="5" t="s">
        <v>31</v>
      </c>
      <c r="J13" s="5">
        <v>629</v>
      </c>
      <c r="K13" s="12">
        <f>SUM(J13/J18)</f>
        <v>6.2148009090010871E-2</v>
      </c>
    </row>
    <row r="14" spans="1:12" ht="15" customHeight="1" x14ac:dyDescent="0.25">
      <c r="A14" s="5" t="s">
        <v>17</v>
      </c>
      <c r="B14" s="5">
        <v>127</v>
      </c>
      <c r="C14" s="13">
        <f>B14/B20</f>
        <v>1.2548167177156408E-2</v>
      </c>
      <c r="I14" s="7" t="s">
        <v>32</v>
      </c>
      <c r="J14" s="7">
        <v>198</v>
      </c>
      <c r="K14" s="18">
        <f>SUM(J14/J18)</f>
        <v>1.9563284260448573E-2</v>
      </c>
    </row>
    <row r="15" spans="1:12" ht="15" customHeight="1" x14ac:dyDescent="0.25">
      <c r="A15" s="7" t="s">
        <v>19</v>
      </c>
      <c r="B15" s="8">
        <v>2946</v>
      </c>
      <c r="C15" s="19">
        <f>B15/B20</f>
        <v>0.29107795672364389</v>
      </c>
      <c r="D15" s="14"/>
      <c r="I15" s="5" t="s">
        <v>33</v>
      </c>
      <c r="J15" s="5">
        <v>77</v>
      </c>
      <c r="K15" s="12">
        <f>SUM(J15/J18)</f>
        <v>7.6079438790633332E-3</v>
      </c>
    </row>
    <row r="16" spans="1:12" x14ac:dyDescent="0.25">
      <c r="A16" s="5" t="s">
        <v>20</v>
      </c>
      <c r="B16" s="5">
        <v>4335</v>
      </c>
      <c r="C16" s="13">
        <f>B16/B20</f>
        <v>0.42831735994466952</v>
      </c>
      <c r="D16" s="15"/>
      <c r="E16" s="27" t="s">
        <v>14</v>
      </c>
      <c r="F16" s="27"/>
      <c r="G16" s="27"/>
      <c r="I16" s="7" t="s">
        <v>34</v>
      </c>
      <c r="J16" s="7">
        <v>28</v>
      </c>
      <c r="K16" s="18">
        <f>SUM(J16/J18)</f>
        <v>2.7665250469321215E-3</v>
      </c>
    </row>
    <row r="17" spans="1:255" x14ac:dyDescent="0.25">
      <c r="A17" s="7" t="s">
        <v>21</v>
      </c>
      <c r="B17" s="8">
        <v>1717</v>
      </c>
      <c r="C17" s="19">
        <f>B17/B20</f>
        <v>0.16964726805651614</v>
      </c>
      <c r="D17" s="15"/>
      <c r="E17" s="27"/>
      <c r="F17" s="27"/>
      <c r="G17" s="27"/>
      <c r="I17" s="5" t="s">
        <v>35</v>
      </c>
      <c r="J17" s="5">
        <v>14</v>
      </c>
      <c r="K17" s="12">
        <f>SUM(J17/J18)</f>
        <v>1.3832625234660608E-3</v>
      </c>
    </row>
    <row r="18" spans="1:255" x14ac:dyDescent="0.25">
      <c r="A18" s="5" t="s">
        <v>22</v>
      </c>
      <c r="B18" s="5">
        <v>672</v>
      </c>
      <c r="C18" s="13">
        <f>B18/B20</f>
        <v>6.6396601126370913E-2</v>
      </c>
      <c r="E18" s="5" t="s">
        <v>10</v>
      </c>
      <c r="F18" s="5">
        <v>352</v>
      </c>
      <c r="G18" s="11">
        <f>F18/F20</f>
        <v>3.4779172018575243E-2</v>
      </c>
      <c r="I18" s="9" t="s">
        <v>13</v>
      </c>
      <c r="J18" s="9">
        <f>SUM(J5:J17)</f>
        <v>10121</v>
      </c>
      <c r="K18" s="17">
        <f>SUM(K5:K17)</f>
        <v>1</v>
      </c>
    </row>
    <row r="19" spans="1:255" ht="17.850000000000001" customHeight="1" x14ac:dyDescent="0.25">
      <c r="A19" s="7" t="s">
        <v>18</v>
      </c>
      <c r="B19" s="8">
        <v>243</v>
      </c>
      <c r="C19" s="19">
        <f>B19/B20</f>
        <v>2.4009485228732339E-2</v>
      </c>
      <c r="E19" s="7" t="s">
        <v>11</v>
      </c>
      <c r="F19" s="8">
        <v>9769</v>
      </c>
      <c r="G19" s="16">
        <f>F19/F20</f>
        <v>0.96522082798142472</v>
      </c>
    </row>
    <row r="20" spans="1:255" ht="17.850000000000001" customHeight="1" x14ac:dyDescent="0.25">
      <c r="A20" s="9" t="s">
        <v>13</v>
      </c>
      <c r="B20" s="9">
        <f>SUM(B12:B19)</f>
        <v>10121</v>
      </c>
      <c r="C20" s="17">
        <v>1</v>
      </c>
      <c r="D20" s="10"/>
      <c r="E20" s="9" t="s">
        <v>13</v>
      </c>
      <c r="F20" s="9">
        <f>SUM(F18:F19)</f>
        <v>10121</v>
      </c>
      <c r="G20" s="17">
        <v>1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2" spans="1:255" x14ac:dyDescent="0.25">
      <c r="A22" s="32" t="s">
        <v>42</v>
      </c>
    </row>
  </sheetData>
  <mergeCells count="8">
    <mergeCell ref="A1:K1"/>
    <mergeCell ref="A2:K2"/>
    <mergeCell ref="A3:K3"/>
    <mergeCell ref="E16:G17"/>
    <mergeCell ref="A4:C4"/>
    <mergeCell ref="E4:G4"/>
    <mergeCell ref="I4:K4"/>
    <mergeCell ref="A11:C11"/>
  </mergeCells>
  <pageMargins left="0.61" right="0.33" top="0.51" bottom="0.25" header="0" footer="0"/>
  <pageSetup paperSize="9" scale="9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2017-05-03T17:31:34Z</cp:lastPrinted>
  <dcterms:created xsi:type="dcterms:W3CDTF">2011-01-25T08:31:11Z</dcterms:created>
  <dcterms:modified xsi:type="dcterms:W3CDTF">2018-04-17T16:40:27Z</dcterms:modified>
</cp:coreProperties>
</file>