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EduStat2017_To_Check_StatBranch\05 Excel\"/>
    </mc:Choice>
  </mc:AlternateContent>
  <bookViews>
    <workbookView xWindow="705" yWindow="-150" windowWidth="19725" windowHeight="5325"/>
  </bookViews>
  <sheets>
    <sheet name="AL Total" sheetId="14" r:id="rId1"/>
  </sheets>
  <calcPr calcId="162913"/>
</workbook>
</file>

<file path=xl/calcChain.xml><?xml version="1.0" encoding="utf-8"?>
<calcChain xmlns="http://schemas.openxmlformats.org/spreadsheetml/2006/main">
  <c r="D38" i="14" l="1"/>
  <c r="E38" i="14"/>
  <c r="F38" i="14"/>
  <c r="G38" i="14"/>
  <c r="H38" i="14"/>
  <c r="I38" i="14"/>
  <c r="J38" i="14"/>
  <c r="K38" i="14"/>
  <c r="L38" i="14"/>
  <c r="M38" i="14"/>
  <c r="N38" i="14"/>
  <c r="O38" i="14"/>
  <c r="P38" i="14"/>
  <c r="Q38" i="14"/>
  <c r="D35" i="14"/>
  <c r="E35" i="14"/>
  <c r="F35" i="14"/>
  <c r="G35" i="14"/>
  <c r="H35" i="14"/>
  <c r="I35" i="14"/>
  <c r="J35" i="14"/>
  <c r="K35" i="14"/>
  <c r="L35" i="14"/>
  <c r="M35" i="14"/>
  <c r="N35" i="14"/>
  <c r="O35" i="14"/>
  <c r="P35" i="14"/>
  <c r="Q35" i="14"/>
  <c r="D32" i="14"/>
  <c r="E32" i="14"/>
  <c r="F32" i="14"/>
  <c r="G32" i="14"/>
  <c r="H32" i="14"/>
  <c r="I32" i="14"/>
  <c r="J32" i="14"/>
  <c r="K32" i="14"/>
  <c r="L32" i="14"/>
  <c r="M32" i="14"/>
  <c r="N32" i="14"/>
  <c r="O32" i="14"/>
  <c r="P32" i="14"/>
  <c r="Q32" i="14"/>
  <c r="D29" i="14"/>
  <c r="E29" i="14"/>
  <c r="F29" i="14"/>
  <c r="G29" i="14"/>
  <c r="H29" i="14"/>
  <c r="I29" i="14"/>
  <c r="J29" i="14"/>
  <c r="K29" i="14"/>
  <c r="L29" i="14"/>
  <c r="M29" i="14"/>
  <c r="N29" i="14"/>
  <c r="O29" i="14"/>
  <c r="P29" i="14"/>
  <c r="Q29" i="14"/>
  <c r="D26" i="14"/>
  <c r="E26" i="14"/>
  <c r="F26" i="14"/>
  <c r="G26" i="14"/>
  <c r="H26" i="14"/>
  <c r="I26" i="14"/>
  <c r="J26" i="14"/>
  <c r="K26" i="14"/>
  <c r="L26" i="14"/>
  <c r="M26" i="14"/>
  <c r="N26" i="14"/>
  <c r="O26" i="14"/>
  <c r="P26" i="14"/>
  <c r="Q26" i="14"/>
  <c r="D22" i="14"/>
  <c r="E22" i="14"/>
  <c r="F22" i="14"/>
  <c r="G22" i="14"/>
  <c r="H22" i="14"/>
  <c r="I22" i="14"/>
  <c r="J22" i="14"/>
  <c r="K22" i="14"/>
  <c r="L22" i="14"/>
  <c r="M22" i="14"/>
  <c r="N22" i="14"/>
  <c r="O22" i="14"/>
  <c r="P22" i="14"/>
  <c r="Q22" i="14"/>
  <c r="D16" i="14"/>
  <c r="E16" i="14"/>
  <c r="F16" i="14"/>
  <c r="G16" i="14"/>
  <c r="H16" i="14"/>
  <c r="I16" i="14"/>
  <c r="J16" i="14"/>
  <c r="K16" i="14"/>
  <c r="L16" i="14"/>
  <c r="M16" i="14"/>
  <c r="N16" i="14"/>
  <c r="O16" i="14"/>
  <c r="P16" i="14"/>
  <c r="Q16" i="14"/>
  <c r="D12" i="14"/>
  <c r="E12" i="14"/>
  <c r="F12" i="14"/>
  <c r="G12" i="14"/>
  <c r="H12" i="14"/>
  <c r="I12" i="14"/>
  <c r="J12" i="14"/>
  <c r="K12" i="14"/>
  <c r="L12" i="14"/>
  <c r="M12" i="14"/>
  <c r="N12" i="14"/>
  <c r="O12" i="14"/>
  <c r="P12" i="14"/>
  <c r="Q12" i="14"/>
  <c r="D8" i="14"/>
  <c r="E8" i="14"/>
  <c r="F8" i="14"/>
  <c r="G8" i="14"/>
  <c r="H8" i="14"/>
  <c r="I8" i="14"/>
  <c r="J8" i="14"/>
  <c r="K8" i="14"/>
  <c r="L8" i="14"/>
  <c r="M8" i="14"/>
  <c r="N8" i="14"/>
  <c r="O8" i="14"/>
  <c r="P8" i="14"/>
  <c r="Q8" i="14"/>
  <c r="C38" i="14"/>
  <c r="C35" i="14"/>
  <c r="C32" i="14"/>
  <c r="C29" i="14"/>
  <c r="C26" i="14"/>
  <c r="C22" i="14"/>
  <c r="C16" i="14"/>
  <c r="C12" i="14"/>
  <c r="C8" i="14"/>
  <c r="D39" i="14"/>
  <c r="E39" i="14"/>
  <c r="F39" i="14"/>
  <c r="G39" i="14"/>
  <c r="H39" i="14"/>
  <c r="I39" i="14"/>
  <c r="J39" i="14"/>
  <c r="K39" i="14"/>
  <c r="L39" i="14"/>
  <c r="M39" i="14"/>
  <c r="N39" i="14"/>
  <c r="O39" i="14"/>
  <c r="P39" i="14"/>
  <c r="Q39" i="14"/>
  <c r="C39" i="14"/>
</calcChain>
</file>

<file path=xl/sharedStrings.xml><?xml version="1.0" encoding="utf-8"?>
<sst xmlns="http://schemas.openxmlformats.org/spreadsheetml/2006/main" count="70" uniqueCount="46">
  <si>
    <t>Male</t>
  </si>
  <si>
    <t>Female</t>
  </si>
  <si>
    <t>Total</t>
  </si>
  <si>
    <t>Province</t>
  </si>
  <si>
    <t>Western</t>
  </si>
  <si>
    <t>Colombo</t>
  </si>
  <si>
    <t>Gampaha</t>
  </si>
  <si>
    <t>Kalutara</t>
  </si>
  <si>
    <t>Central</t>
  </si>
  <si>
    <t>Kandy</t>
  </si>
  <si>
    <t>Matale</t>
  </si>
  <si>
    <t>Nuwaraeliya</t>
  </si>
  <si>
    <t>Southern</t>
  </si>
  <si>
    <t>Galle</t>
  </si>
  <si>
    <t>Matara</t>
  </si>
  <si>
    <t>Hambantota</t>
  </si>
  <si>
    <t>Northern</t>
  </si>
  <si>
    <t>Jaffna</t>
  </si>
  <si>
    <t>Kilinochchi</t>
  </si>
  <si>
    <t>Mannar</t>
  </si>
  <si>
    <t>Vavuniya</t>
  </si>
  <si>
    <t>Mullativu</t>
  </si>
  <si>
    <t>Eastern</t>
  </si>
  <si>
    <t>Batticaloa</t>
  </si>
  <si>
    <t>Ampara</t>
  </si>
  <si>
    <t>Trincomalee</t>
  </si>
  <si>
    <t>North Western</t>
  </si>
  <si>
    <t>Kurunegala</t>
  </si>
  <si>
    <t>Puttlam</t>
  </si>
  <si>
    <t>North Central</t>
  </si>
  <si>
    <t>Anuradhapura</t>
  </si>
  <si>
    <t>Polonnaruwa</t>
  </si>
  <si>
    <t>Uva</t>
  </si>
  <si>
    <t>Badulla</t>
  </si>
  <si>
    <t>Monaragala</t>
  </si>
  <si>
    <t>Sabaragamuwa</t>
  </si>
  <si>
    <t>Ratnapura</t>
  </si>
  <si>
    <t>Kegalle</t>
  </si>
  <si>
    <t>Sri  Lanka</t>
  </si>
  <si>
    <t>Tamil   Medium</t>
  </si>
  <si>
    <t>District</t>
  </si>
  <si>
    <t>Sinhala  Medium</t>
  </si>
  <si>
    <t>Data Source: School Census 2017</t>
  </si>
  <si>
    <t>Bilingual(Sinhala &amp; English)</t>
  </si>
  <si>
    <t>Bilingual(Tamil &amp; English)</t>
  </si>
  <si>
    <t>5.9 - Advanced Level (Grades 12-13) Commerce Students - 2017 (in National Schools)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</si>
</sst>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24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2C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F7EAE9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rgb="FFFBC99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0.39997558519241921"/>
      </left>
      <right style="thin">
        <color theme="7" tint="0.39997558519241921"/>
      </right>
      <top/>
      <bottom/>
      <diagonal/>
    </border>
    <border>
      <left style="thin">
        <color theme="7" tint="0.59999389629810485"/>
      </left>
      <right style="thin">
        <color theme="7" tint="0.59999389629810485"/>
      </right>
      <top style="thin">
        <color theme="7" tint="0.59999389629810485"/>
      </top>
      <bottom style="thin">
        <color theme="7" tint="0.59999389629810485"/>
      </bottom>
      <diagonal/>
    </border>
    <border>
      <left style="thin">
        <color theme="7" tint="0.59999389629810485"/>
      </left>
      <right/>
      <top style="thin">
        <color theme="7" tint="0.59999389629810485"/>
      </top>
      <bottom/>
      <diagonal/>
    </border>
    <border>
      <left/>
      <right/>
      <top style="thin">
        <color theme="7" tint="0.59999389629810485"/>
      </top>
      <bottom/>
      <diagonal/>
    </border>
    <border>
      <left/>
      <right style="thin">
        <color theme="7" tint="0.59999389629810485"/>
      </right>
      <top style="thin">
        <color theme="7" tint="0.59999389629810485"/>
      </top>
      <bottom/>
      <diagonal/>
    </border>
    <border>
      <left style="thin">
        <color theme="7" tint="0.59999389629810485"/>
      </left>
      <right/>
      <top/>
      <bottom style="thin">
        <color theme="7" tint="0.59999389629810485"/>
      </bottom>
      <diagonal/>
    </border>
    <border>
      <left/>
      <right/>
      <top/>
      <bottom style="thin">
        <color theme="7" tint="0.59999389629810485"/>
      </bottom>
      <diagonal/>
    </border>
    <border>
      <left/>
      <right style="thin">
        <color theme="7" tint="0.59999389629810485"/>
      </right>
      <top/>
      <bottom style="thin">
        <color theme="7" tint="0.59999389629810485"/>
      </bottom>
      <diagonal/>
    </border>
    <border>
      <left style="thin">
        <color theme="7" tint="0.59999389629810485"/>
      </left>
      <right/>
      <top style="thin">
        <color theme="7" tint="0.39997558519241921"/>
      </top>
      <bottom/>
      <diagonal/>
    </border>
    <border>
      <left/>
      <right/>
      <top style="thin">
        <color theme="7" tint="0.39997558519241921"/>
      </top>
      <bottom/>
      <diagonal/>
    </border>
    <border>
      <left/>
      <right style="thin">
        <color theme="7" tint="0.59999389629810485"/>
      </right>
      <top style="thin">
        <color theme="7" tint="0.39997558519241921"/>
      </top>
      <bottom/>
      <diagonal/>
    </border>
    <border>
      <left style="medium">
        <color theme="5" tint="0.59999389629810485"/>
      </left>
      <right style="thin">
        <color theme="7" tint="0.39997558519241921"/>
      </right>
      <top style="medium">
        <color theme="5" tint="0.59999389629810485"/>
      </top>
      <bottom style="thin">
        <color theme="7" tint="0.39997558519241921"/>
      </bottom>
      <diagonal/>
    </border>
    <border>
      <left style="thin">
        <color theme="7" tint="0.39997558519241921"/>
      </left>
      <right style="thin">
        <color theme="7" tint="0.39997558519241921"/>
      </right>
      <top style="medium">
        <color theme="5" tint="0.59999389629810485"/>
      </top>
      <bottom style="thin">
        <color theme="7" tint="0.39997558519241921"/>
      </bottom>
      <diagonal/>
    </border>
    <border>
      <left style="thin">
        <color theme="7" tint="0.39997558519241921"/>
      </left>
      <right style="medium">
        <color theme="5" tint="0.59999389629810485"/>
      </right>
      <top style="medium">
        <color theme="5" tint="0.59999389629810485"/>
      </top>
      <bottom style="thin">
        <color theme="7" tint="0.39997558519241921"/>
      </bottom>
      <diagonal/>
    </border>
    <border>
      <left style="medium">
        <color theme="5" tint="0.59999389629810485"/>
      </left>
      <right style="thin">
        <color theme="7" tint="0.59999389629810485"/>
      </right>
      <top style="thin">
        <color theme="7" tint="0.59999389629810485"/>
      </top>
      <bottom style="thin">
        <color theme="7" tint="0.59999389629810485"/>
      </bottom>
      <diagonal/>
    </border>
    <border>
      <left style="thin">
        <color theme="7" tint="0.59999389629810485"/>
      </left>
      <right style="medium">
        <color theme="5" tint="0.59999389629810485"/>
      </right>
      <top style="thin">
        <color theme="7" tint="0.59999389629810485"/>
      </top>
      <bottom style="thin">
        <color theme="7" tint="0.59999389629810485"/>
      </bottom>
      <diagonal/>
    </border>
    <border>
      <left style="medium">
        <color theme="5" tint="0.59999389629810485"/>
      </left>
      <right style="thin">
        <color theme="7" tint="0.39997558519241921"/>
      </right>
      <top style="thin">
        <color theme="7" tint="0.39997558519241921"/>
      </top>
      <bottom/>
      <diagonal/>
    </border>
    <border>
      <left style="thin">
        <color theme="7" tint="0.39997558519241921"/>
      </left>
      <right style="medium">
        <color theme="5" tint="0.59999389629810485"/>
      </right>
      <top style="thin">
        <color theme="7" tint="0.39997558519241921"/>
      </top>
      <bottom style="thin">
        <color theme="7" tint="0.39997558519241921"/>
      </bottom>
      <diagonal/>
    </border>
    <border>
      <left style="medium">
        <color theme="5" tint="0.59999389629810485"/>
      </left>
      <right style="thin">
        <color theme="7" tint="0.39997558519241921"/>
      </right>
      <top/>
      <bottom/>
      <diagonal/>
    </border>
    <border>
      <left style="medium">
        <color theme="5" tint="0.59999389629810485"/>
      </left>
      <right style="thin">
        <color theme="7" tint="0.39997558519241921"/>
      </right>
      <top/>
      <bottom style="thin">
        <color theme="7" tint="0.39997558519241921"/>
      </bottom>
      <diagonal/>
    </border>
    <border>
      <left style="medium">
        <color theme="5" tint="0.59999389629810485"/>
      </left>
      <right/>
      <top style="thin">
        <color theme="7" tint="0.39997558519241921"/>
      </top>
      <bottom style="medium">
        <color theme="5" tint="0.59999389629810485"/>
      </bottom>
      <diagonal/>
    </border>
    <border>
      <left/>
      <right style="thin">
        <color theme="7" tint="0.39997558519241921"/>
      </right>
      <top style="thin">
        <color theme="7" tint="0.39997558519241921"/>
      </top>
      <bottom style="medium">
        <color theme="5" tint="0.59999389629810485"/>
      </bottom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medium">
        <color theme="5" tint="0.59999389629810485"/>
      </bottom>
      <diagonal/>
    </border>
    <border>
      <left style="thin">
        <color theme="7" tint="0.39997558519241921"/>
      </left>
      <right style="medium">
        <color theme="5" tint="0.59999389629810485"/>
      </right>
      <top style="thin">
        <color theme="7" tint="0.39997558519241921"/>
      </top>
      <bottom style="medium">
        <color theme="5" tint="0.59999389629810485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0" fillId="0" borderId="0" xfId="0" applyFont="1"/>
    <xf numFmtId="3" fontId="4" fillId="3" borderId="3" xfId="0" applyNumberFormat="1" applyFont="1" applyFill="1" applyBorder="1" applyAlignment="1">
      <alignment horizontal="center" vertical="top" wrapText="1"/>
    </xf>
    <xf numFmtId="3" fontId="0" fillId="5" borderId="1" xfId="0" applyNumberFormat="1" applyFont="1" applyFill="1" applyBorder="1"/>
    <xf numFmtId="164" fontId="0" fillId="6" borderId="1" xfId="0" applyNumberFormat="1" applyFont="1" applyFill="1" applyBorder="1"/>
    <xf numFmtId="3" fontId="0" fillId="6" borderId="1" xfId="0" applyNumberFormat="1" applyFont="1" applyFill="1" applyBorder="1"/>
    <xf numFmtId="3" fontId="1" fillId="7" borderId="1" xfId="0" applyNumberFormat="1" applyFont="1" applyFill="1" applyBorder="1"/>
    <xf numFmtId="3" fontId="0" fillId="11" borderId="1" xfId="0" applyNumberFormat="1" applyFont="1" applyFill="1" applyBorder="1"/>
    <xf numFmtId="3" fontId="0" fillId="12" borderId="1" xfId="0" applyNumberFormat="1" applyFont="1" applyFill="1" applyBorder="1"/>
    <xf numFmtId="3" fontId="0" fillId="5" borderId="2" xfId="0" applyNumberFormat="1" applyFont="1" applyFill="1" applyBorder="1"/>
    <xf numFmtId="3" fontId="0" fillId="0" borderId="0" xfId="0" applyNumberFormat="1" applyFont="1"/>
    <xf numFmtId="3" fontId="4" fillId="2" borderId="3" xfId="0" applyNumberFormat="1" applyFont="1" applyFill="1" applyBorder="1" applyAlignment="1">
      <alignment horizontal="center" vertical="center"/>
    </xf>
    <xf numFmtId="3" fontId="4" fillId="2" borderId="10" xfId="0" applyNumberFormat="1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7" xfId="0" applyNumberFormat="1" applyFont="1" applyFill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center" vertical="center" wrapText="1"/>
    </xf>
    <xf numFmtId="3" fontId="4" fillId="2" borderId="9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 wrapText="1"/>
    </xf>
    <xf numFmtId="0" fontId="0" fillId="12" borderId="0" xfId="0" applyFont="1" applyFill="1" applyBorder="1"/>
    <xf numFmtId="0" fontId="3" fillId="10" borderId="13" xfId="0" applyFont="1" applyFill="1" applyBorder="1" applyAlignment="1">
      <alignment horizontal="center"/>
    </xf>
    <xf numFmtId="0" fontId="3" fillId="10" borderId="14" xfId="0" applyFont="1" applyFill="1" applyBorder="1" applyAlignment="1">
      <alignment horizontal="center"/>
    </xf>
    <xf numFmtId="0" fontId="3" fillId="10" borderId="15" xfId="0" applyFont="1" applyFill="1" applyBorder="1" applyAlignment="1">
      <alignment horizontal="center"/>
    </xf>
    <xf numFmtId="3" fontId="4" fillId="2" borderId="16" xfId="0" applyNumberFormat="1" applyFont="1" applyFill="1" applyBorder="1" applyAlignment="1">
      <alignment horizontal="center" vertical="center"/>
    </xf>
    <xf numFmtId="3" fontId="4" fillId="2" borderId="17" xfId="0" applyNumberFormat="1" applyFont="1" applyFill="1" applyBorder="1" applyAlignment="1">
      <alignment horizontal="center" vertical="center"/>
    </xf>
    <xf numFmtId="3" fontId="4" fillId="3" borderId="17" xfId="0" applyNumberFormat="1" applyFont="1" applyFill="1" applyBorder="1" applyAlignment="1">
      <alignment horizontal="center" vertical="top" wrapText="1"/>
    </xf>
    <xf numFmtId="3" fontId="5" fillId="4" borderId="18" xfId="0" applyNumberFormat="1" applyFont="1" applyFill="1" applyBorder="1" applyAlignment="1">
      <alignment horizontal="center" vertical="center"/>
    </xf>
    <xf numFmtId="3" fontId="0" fillId="5" borderId="19" xfId="0" applyNumberFormat="1" applyFont="1" applyFill="1" applyBorder="1"/>
    <xf numFmtId="3" fontId="5" fillId="4" borderId="20" xfId="0" applyNumberFormat="1" applyFont="1" applyFill="1" applyBorder="1" applyAlignment="1">
      <alignment horizontal="center" vertical="center"/>
    </xf>
    <xf numFmtId="3" fontId="0" fillId="6" borderId="19" xfId="0" applyNumberFormat="1" applyFont="1" applyFill="1" applyBorder="1"/>
    <xf numFmtId="3" fontId="5" fillId="4" borderId="21" xfId="0" applyNumberFormat="1" applyFont="1" applyFill="1" applyBorder="1" applyAlignment="1">
      <alignment horizontal="center" vertical="center"/>
    </xf>
    <xf numFmtId="3" fontId="1" fillId="7" borderId="19" xfId="0" applyNumberFormat="1" applyFont="1" applyFill="1" applyBorder="1"/>
    <xf numFmtId="3" fontId="5" fillId="8" borderId="18" xfId="0" applyNumberFormat="1" applyFont="1" applyFill="1" applyBorder="1" applyAlignment="1">
      <alignment horizontal="center" vertical="center"/>
    </xf>
    <xf numFmtId="3" fontId="5" fillId="8" borderId="20" xfId="0" applyNumberFormat="1" applyFont="1" applyFill="1" applyBorder="1" applyAlignment="1">
      <alignment horizontal="center" vertical="center"/>
    </xf>
    <xf numFmtId="3" fontId="5" fillId="8" borderId="21" xfId="0" applyNumberFormat="1" applyFont="1" applyFill="1" applyBorder="1" applyAlignment="1">
      <alignment horizontal="center" vertical="center"/>
    </xf>
    <xf numFmtId="3" fontId="5" fillId="4" borderId="18" xfId="0" applyNumberFormat="1" applyFont="1" applyFill="1" applyBorder="1" applyAlignment="1">
      <alignment horizontal="center" vertical="center" wrapText="1"/>
    </xf>
    <xf numFmtId="3" fontId="5" fillId="4" borderId="20" xfId="0" applyNumberFormat="1" applyFont="1" applyFill="1" applyBorder="1" applyAlignment="1">
      <alignment horizontal="center" vertical="center" wrapText="1"/>
    </xf>
    <xf numFmtId="3" fontId="5" fillId="4" borderId="21" xfId="0" applyNumberFormat="1" applyFont="1" applyFill="1" applyBorder="1" applyAlignment="1">
      <alignment horizontal="center" vertical="center" wrapText="1"/>
    </xf>
    <xf numFmtId="3" fontId="6" fillId="9" borderId="22" xfId="0" applyNumberFormat="1" applyFont="1" applyFill="1" applyBorder="1" applyAlignment="1">
      <alignment horizontal="center"/>
    </xf>
    <xf numFmtId="3" fontId="6" fillId="9" borderId="23" xfId="0" applyNumberFormat="1" applyFont="1" applyFill="1" applyBorder="1" applyAlignment="1">
      <alignment horizontal="center"/>
    </xf>
    <xf numFmtId="3" fontId="6" fillId="9" borderId="24" xfId="0" applyNumberFormat="1" applyFont="1" applyFill="1" applyBorder="1" applyAlignment="1"/>
    <xf numFmtId="3" fontId="6" fillId="9" borderId="25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41"/>
  <sheetViews>
    <sheetView tabSelected="1" topLeftCell="A19" zoomScale="96" zoomScaleNormal="96" workbookViewId="0">
      <selection activeCell="Q41" sqref="A1:Q41"/>
    </sheetView>
  </sheetViews>
  <sheetFormatPr defaultRowHeight="15" x14ac:dyDescent="0.25"/>
  <cols>
    <col min="1" max="1" width="16.7109375" bestFit="1" customWidth="1"/>
    <col min="2" max="2" width="13.140625" bestFit="1" customWidth="1"/>
    <col min="3" max="4" width="10" bestFit="1" customWidth="1"/>
    <col min="5" max="5" width="11.42578125" bestFit="1" customWidth="1"/>
    <col min="6" max="6" width="9.85546875" customWidth="1"/>
    <col min="7" max="7" width="9" bestFit="1" customWidth="1"/>
    <col min="8" max="8" width="9.42578125" customWidth="1"/>
    <col min="9" max="11" width="10" bestFit="1" customWidth="1"/>
    <col min="12" max="12" width="9.7109375" customWidth="1"/>
    <col min="13" max="13" width="8.85546875" customWidth="1"/>
    <col min="14" max="14" width="8.5703125" bestFit="1" customWidth="1"/>
    <col min="15" max="17" width="11.42578125" bestFit="1" customWidth="1"/>
  </cols>
  <sheetData>
    <row r="1" spans="1:17" ht="31.5" x14ac:dyDescent="0.5">
      <c r="A1" s="23" t="s">
        <v>45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5"/>
    </row>
    <row r="2" spans="1:17" ht="26.25" customHeight="1" x14ac:dyDescent="0.25">
      <c r="A2" s="26" t="s">
        <v>3</v>
      </c>
      <c r="B2" s="12" t="s">
        <v>40</v>
      </c>
      <c r="C2" s="12" t="s">
        <v>41</v>
      </c>
      <c r="D2" s="12"/>
      <c r="E2" s="12"/>
      <c r="F2" s="13" t="s">
        <v>43</v>
      </c>
      <c r="G2" s="14"/>
      <c r="H2" s="15"/>
      <c r="I2" s="12" t="s">
        <v>39</v>
      </c>
      <c r="J2" s="12"/>
      <c r="K2" s="12"/>
      <c r="L2" s="19" t="s">
        <v>44</v>
      </c>
      <c r="M2" s="20"/>
      <c r="N2" s="21"/>
      <c r="O2" s="12" t="s">
        <v>2</v>
      </c>
      <c r="P2" s="12"/>
      <c r="Q2" s="27"/>
    </row>
    <row r="3" spans="1:17" ht="6.75" customHeight="1" x14ac:dyDescent="0.25">
      <c r="A3" s="26"/>
      <c r="B3" s="12"/>
      <c r="C3" s="12"/>
      <c r="D3" s="12"/>
      <c r="E3" s="12"/>
      <c r="F3" s="16" t="s">
        <v>43</v>
      </c>
      <c r="G3" s="17"/>
      <c r="H3" s="18"/>
      <c r="I3" s="12"/>
      <c r="J3" s="12"/>
      <c r="K3" s="12"/>
      <c r="L3" s="16" t="s">
        <v>44</v>
      </c>
      <c r="M3" s="17"/>
      <c r="N3" s="18"/>
      <c r="O3" s="12"/>
      <c r="P3" s="12"/>
      <c r="Q3" s="27"/>
    </row>
    <row r="4" spans="1:17" ht="16.899999999999999" customHeight="1" x14ac:dyDescent="0.25">
      <c r="A4" s="26"/>
      <c r="B4" s="12"/>
      <c r="C4" s="3" t="s">
        <v>0</v>
      </c>
      <c r="D4" s="3" t="s">
        <v>1</v>
      </c>
      <c r="E4" s="3" t="s">
        <v>2</v>
      </c>
      <c r="F4" s="3" t="s">
        <v>0</v>
      </c>
      <c r="G4" s="3" t="s">
        <v>1</v>
      </c>
      <c r="H4" s="3" t="s">
        <v>2</v>
      </c>
      <c r="I4" s="3" t="s">
        <v>0</v>
      </c>
      <c r="J4" s="3" t="s">
        <v>1</v>
      </c>
      <c r="K4" s="3" t="s">
        <v>2</v>
      </c>
      <c r="L4" s="3" t="s">
        <v>0</v>
      </c>
      <c r="M4" s="3" t="s">
        <v>1</v>
      </c>
      <c r="N4" s="3" t="s">
        <v>2</v>
      </c>
      <c r="O4" s="3" t="s">
        <v>0</v>
      </c>
      <c r="P4" s="3" t="s">
        <v>1</v>
      </c>
      <c r="Q4" s="28" t="s">
        <v>2</v>
      </c>
    </row>
    <row r="5" spans="1:17" x14ac:dyDescent="0.25">
      <c r="A5" s="29" t="s">
        <v>4</v>
      </c>
      <c r="B5" s="4" t="s">
        <v>5</v>
      </c>
      <c r="C5" s="4">
        <v>4139</v>
      </c>
      <c r="D5" s="4">
        <v>4139</v>
      </c>
      <c r="E5" s="4">
        <v>8278</v>
      </c>
      <c r="F5" s="4">
        <v>445</v>
      </c>
      <c r="G5" s="4">
        <v>524</v>
      </c>
      <c r="H5" s="4">
        <v>969</v>
      </c>
      <c r="I5" s="4">
        <v>574</v>
      </c>
      <c r="J5" s="4">
        <v>314</v>
      </c>
      <c r="K5" s="4">
        <v>888</v>
      </c>
      <c r="L5" s="4">
        <v>58</v>
      </c>
      <c r="M5" s="4">
        <v>76</v>
      </c>
      <c r="N5" s="4">
        <v>134</v>
      </c>
      <c r="O5" s="4">
        <v>5216</v>
      </c>
      <c r="P5" s="4">
        <v>5053</v>
      </c>
      <c r="Q5" s="30">
        <v>10269</v>
      </c>
    </row>
    <row r="6" spans="1:17" x14ac:dyDescent="0.25">
      <c r="A6" s="31"/>
      <c r="B6" s="5" t="s">
        <v>6</v>
      </c>
      <c r="C6" s="6">
        <v>2020</v>
      </c>
      <c r="D6" s="6">
        <v>1943</v>
      </c>
      <c r="E6" s="6">
        <v>3963</v>
      </c>
      <c r="F6" s="6">
        <v>33</v>
      </c>
      <c r="G6" s="6">
        <v>122</v>
      </c>
      <c r="H6" s="6">
        <v>155</v>
      </c>
      <c r="I6" s="6">
        <v>94</v>
      </c>
      <c r="J6" s="6">
        <v>4</v>
      </c>
      <c r="K6" s="6">
        <v>98</v>
      </c>
      <c r="L6" s="6">
        <v>21</v>
      </c>
      <c r="M6" s="6">
        <v>4</v>
      </c>
      <c r="N6" s="6">
        <v>25</v>
      </c>
      <c r="O6" s="6">
        <v>2168</v>
      </c>
      <c r="P6" s="6">
        <v>2073</v>
      </c>
      <c r="Q6" s="32">
        <v>4241</v>
      </c>
    </row>
    <row r="7" spans="1:17" x14ac:dyDescent="0.25">
      <c r="A7" s="31"/>
      <c r="B7" s="4" t="s">
        <v>7</v>
      </c>
      <c r="C7" s="4">
        <v>1389</v>
      </c>
      <c r="D7" s="4">
        <v>1505</v>
      </c>
      <c r="E7" s="4">
        <v>2894</v>
      </c>
      <c r="F7" s="4">
        <v>19</v>
      </c>
      <c r="G7" s="4">
        <v>14</v>
      </c>
      <c r="H7" s="4">
        <v>33</v>
      </c>
      <c r="I7" s="4">
        <v>57</v>
      </c>
      <c r="J7" s="4">
        <v>5</v>
      </c>
      <c r="K7" s="4">
        <v>62</v>
      </c>
      <c r="L7" s="4">
        <v>0</v>
      </c>
      <c r="M7" s="4">
        <v>0</v>
      </c>
      <c r="N7" s="4">
        <v>0</v>
      </c>
      <c r="O7" s="4">
        <v>1465</v>
      </c>
      <c r="P7" s="4">
        <v>1524</v>
      </c>
      <c r="Q7" s="30">
        <v>2989</v>
      </c>
    </row>
    <row r="8" spans="1:17" x14ac:dyDescent="0.25">
      <c r="A8" s="33"/>
      <c r="B8" s="7" t="s">
        <v>2</v>
      </c>
      <c r="C8" s="7">
        <f>SUM(C5:C7)</f>
        <v>7548</v>
      </c>
      <c r="D8" s="7">
        <f t="shared" ref="D8:Q8" si="0">SUM(D5:D7)</f>
        <v>7587</v>
      </c>
      <c r="E8" s="7">
        <f t="shared" si="0"/>
        <v>15135</v>
      </c>
      <c r="F8" s="7">
        <f t="shared" si="0"/>
        <v>497</v>
      </c>
      <c r="G8" s="7">
        <f t="shared" si="0"/>
        <v>660</v>
      </c>
      <c r="H8" s="7">
        <f t="shared" si="0"/>
        <v>1157</v>
      </c>
      <c r="I8" s="7">
        <f t="shared" si="0"/>
        <v>725</v>
      </c>
      <c r="J8" s="7">
        <f t="shared" si="0"/>
        <v>323</v>
      </c>
      <c r="K8" s="7">
        <f t="shared" si="0"/>
        <v>1048</v>
      </c>
      <c r="L8" s="7">
        <f t="shared" si="0"/>
        <v>79</v>
      </c>
      <c r="M8" s="7">
        <f t="shared" si="0"/>
        <v>80</v>
      </c>
      <c r="N8" s="7">
        <f t="shared" si="0"/>
        <v>159</v>
      </c>
      <c r="O8" s="7">
        <f t="shared" si="0"/>
        <v>8849</v>
      </c>
      <c r="P8" s="7">
        <f t="shared" si="0"/>
        <v>8650</v>
      </c>
      <c r="Q8" s="34">
        <f t="shared" si="0"/>
        <v>17499</v>
      </c>
    </row>
    <row r="9" spans="1:17" x14ac:dyDescent="0.25">
      <c r="A9" s="35" t="s">
        <v>8</v>
      </c>
      <c r="B9" s="4" t="s">
        <v>9</v>
      </c>
      <c r="C9" s="4">
        <v>1364</v>
      </c>
      <c r="D9" s="4">
        <v>1416</v>
      </c>
      <c r="E9" s="4">
        <v>2780</v>
      </c>
      <c r="F9" s="4">
        <v>112</v>
      </c>
      <c r="G9" s="4">
        <v>170</v>
      </c>
      <c r="H9" s="4">
        <v>282</v>
      </c>
      <c r="I9" s="4">
        <v>358</v>
      </c>
      <c r="J9" s="4">
        <v>243</v>
      </c>
      <c r="K9" s="4">
        <v>601</v>
      </c>
      <c r="L9" s="4">
        <v>108</v>
      </c>
      <c r="M9" s="4">
        <v>88</v>
      </c>
      <c r="N9" s="4">
        <v>196</v>
      </c>
      <c r="O9" s="4">
        <v>1942</v>
      </c>
      <c r="P9" s="4">
        <v>1917</v>
      </c>
      <c r="Q9" s="30">
        <v>3859</v>
      </c>
    </row>
    <row r="10" spans="1:17" x14ac:dyDescent="0.25">
      <c r="A10" s="36"/>
      <c r="B10" s="5" t="s">
        <v>10</v>
      </c>
      <c r="C10" s="6">
        <v>600</v>
      </c>
      <c r="D10" s="6">
        <v>575</v>
      </c>
      <c r="E10" s="6">
        <v>1175</v>
      </c>
      <c r="F10" s="6">
        <v>44</v>
      </c>
      <c r="G10" s="6">
        <v>13</v>
      </c>
      <c r="H10" s="6">
        <v>57</v>
      </c>
      <c r="I10" s="6">
        <v>134</v>
      </c>
      <c r="J10" s="6">
        <v>85</v>
      </c>
      <c r="K10" s="6">
        <v>219</v>
      </c>
      <c r="L10" s="6">
        <v>77</v>
      </c>
      <c r="M10" s="6">
        <v>40</v>
      </c>
      <c r="N10" s="6">
        <v>117</v>
      </c>
      <c r="O10" s="6">
        <v>855</v>
      </c>
      <c r="P10" s="6">
        <v>713</v>
      </c>
      <c r="Q10" s="32">
        <v>1568</v>
      </c>
    </row>
    <row r="11" spans="1:17" x14ac:dyDescent="0.25">
      <c r="A11" s="36"/>
      <c r="B11" s="4" t="s">
        <v>11</v>
      </c>
      <c r="C11" s="4">
        <v>305</v>
      </c>
      <c r="D11" s="4">
        <v>246</v>
      </c>
      <c r="E11" s="4">
        <v>551</v>
      </c>
      <c r="F11" s="4">
        <v>0</v>
      </c>
      <c r="G11" s="4">
        <v>0</v>
      </c>
      <c r="H11" s="4">
        <v>0</v>
      </c>
      <c r="I11" s="4">
        <v>50</v>
      </c>
      <c r="J11" s="4">
        <v>5</v>
      </c>
      <c r="K11" s="4">
        <v>55</v>
      </c>
      <c r="L11" s="4">
        <v>0</v>
      </c>
      <c r="M11" s="4">
        <v>0</v>
      </c>
      <c r="N11" s="4">
        <v>0</v>
      </c>
      <c r="O11" s="4">
        <v>355</v>
      </c>
      <c r="P11" s="4">
        <v>251</v>
      </c>
      <c r="Q11" s="30">
        <v>606</v>
      </c>
    </row>
    <row r="12" spans="1:17" x14ac:dyDescent="0.25">
      <c r="A12" s="37"/>
      <c r="B12" s="7" t="s">
        <v>2</v>
      </c>
      <c r="C12" s="7">
        <f>SUM(C9:C11)</f>
        <v>2269</v>
      </c>
      <c r="D12" s="7">
        <f t="shared" ref="D12:Q12" si="1">SUM(D9:D11)</f>
        <v>2237</v>
      </c>
      <c r="E12" s="7">
        <f t="shared" si="1"/>
        <v>4506</v>
      </c>
      <c r="F12" s="7">
        <f t="shared" si="1"/>
        <v>156</v>
      </c>
      <c r="G12" s="7">
        <f t="shared" si="1"/>
        <v>183</v>
      </c>
      <c r="H12" s="7">
        <f t="shared" si="1"/>
        <v>339</v>
      </c>
      <c r="I12" s="7">
        <f t="shared" si="1"/>
        <v>542</v>
      </c>
      <c r="J12" s="7">
        <f t="shared" si="1"/>
        <v>333</v>
      </c>
      <c r="K12" s="7">
        <f t="shared" si="1"/>
        <v>875</v>
      </c>
      <c r="L12" s="7">
        <f t="shared" si="1"/>
        <v>185</v>
      </c>
      <c r="M12" s="7">
        <f t="shared" si="1"/>
        <v>128</v>
      </c>
      <c r="N12" s="7">
        <f t="shared" si="1"/>
        <v>313</v>
      </c>
      <c r="O12" s="7">
        <f t="shared" si="1"/>
        <v>3152</v>
      </c>
      <c r="P12" s="7">
        <f t="shared" si="1"/>
        <v>2881</v>
      </c>
      <c r="Q12" s="34">
        <f t="shared" si="1"/>
        <v>6033</v>
      </c>
    </row>
    <row r="13" spans="1:17" ht="15" customHeight="1" x14ac:dyDescent="0.25">
      <c r="A13" s="29" t="s">
        <v>12</v>
      </c>
      <c r="B13" s="4" t="s">
        <v>13</v>
      </c>
      <c r="C13" s="4">
        <v>2301</v>
      </c>
      <c r="D13" s="4">
        <v>2042</v>
      </c>
      <c r="E13" s="4">
        <v>4343</v>
      </c>
      <c r="F13" s="4">
        <v>0</v>
      </c>
      <c r="G13" s="4">
        <v>7</v>
      </c>
      <c r="H13" s="4">
        <v>7</v>
      </c>
      <c r="I13" s="4">
        <v>53</v>
      </c>
      <c r="J13" s="4">
        <v>12</v>
      </c>
      <c r="K13" s="4">
        <v>65</v>
      </c>
      <c r="L13" s="4">
        <v>0</v>
      </c>
      <c r="M13" s="4">
        <v>0</v>
      </c>
      <c r="N13" s="4">
        <v>0</v>
      </c>
      <c r="O13" s="4">
        <v>2354</v>
      </c>
      <c r="P13" s="4">
        <v>2061</v>
      </c>
      <c r="Q13" s="30">
        <v>4415</v>
      </c>
    </row>
    <row r="14" spans="1:17" x14ac:dyDescent="0.25">
      <c r="A14" s="31"/>
      <c r="B14" s="8" t="s">
        <v>15</v>
      </c>
      <c r="C14" s="8">
        <v>843</v>
      </c>
      <c r="D14" s="6">
        <v>1036</v>
      </c>
      <c r="E14" s="6">
        <v>1879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843</v>
      </c>
      <c r="P14" s="6">
        <v>1036</v>
      </c>
      <c r="Q14" s="32">
        <v>1879</v>
      </c>
    </row>
    <row r="15" spans="1:17" x14ac:dyDescent="0.25">
      <c r="A15" s="31"/>
      <c r="B15" s="22" t="s">
        <v>14</v>
      </c>
      <c r="C15" s="9">
        <v>1479</v>
      </c>
      <c r="D15" s="4">
        <v>1500</v>
      </c>
      <c r="E15" s="4">
        <v>2979</v>
      </c>
      <c r="F15" s="4">
        <v>0</v>
      </c>
      <c r="G15" s="4">
        <v>0</v>
      </c>
      <c r="H15" s="4">
        <v>0</v>
      </c>
      <c r="I15" s="4">
        <v>57</v>
      </c>
      <c r="J15" s="4">
        <v>39</v>
      </c>
      <c r="K15" s="4">
        <v>96</v>
      </c>
      <c r="L15" s="4">
        <v>0</v>
      </c>
      <c r="M15" s="4">
        <v>0</v>
      </c>
      <c r="N15" s="4">
        <v>0</v>
      </c>
      <c r="O15" s="4">
        <v>1536</v>
      </c>
      <c r="P15" s="4">
        <v>1539</v>
      </c>
      <c r="Q15" s="30">
        <v>3075</v>
      </c>
    </row>
    <row r="16" spans="1:17" x14ac:dyDescent="0.25">
      <c r="A16" s="33"/>
      <c r="B16" s="7" t="s">
        <v>2</v>
      </c>
      <c r="C16" s="7">
        <f>SUM(C13:C15)</f>
        <v>4623</v>
      </c>
      <c r="D16" s="7">
        <f t="shared" ref="D16:Q16" si="2">SUM(D13:D15)</f>
        <v>4578</v>
      </c>
      <c r="E16" s="7">
        <f t="shared" si="2"/>
        <v>9201</v>
      </c>
      <c r="F16" s="7">
        <f t="shared" si="2"/>
        <v>0</v>
      </c>
      <c r="G16" s="7">
        <f t="shared" si="2"/>
        <v>7</v>
      </c>
      <c r="H16" s="7">
        <f t="shared" si="2"/>
        <v>7</v>
      </c>
      <c r="I16" s="7">
        <f t="shared" si="2"/>
        <v>110</v>
      </c>
      <c r="J16" s="7">
        <f t="shared" si="2"/>
        <v>51</v>
      </c>
      <c r="K16" s="7">
        <f t="shared" si="2"/>
        <v>161</v>
      </c>
      <c r="L16" s="7">
        <f t="shared" si="2"/>
        <v>0</v>
      </c>
      <c r="M16" s="7">
        <f t="shared" si="2"/>
        <v>0</v>
      </c>
      <c r="N16" s="7">
        <f t="shared" si="2"/>
        <v>0</v>
      </c>
      <c r="O16" s="7">
        <f t="shared" si="2"/>
        <v>4733</v>
      </c>
      <c r="P16" s="7">
        <f t="shared" si="2"/>
        <v>4636</v>
      </c>
      <c r="Q16" s="34">
        <f t="shared" si="2"/>
        <v>9369</v>
      </c>
    </row>
    <row r="17" spans="1:17" x14ac:dyDescent="0.25">
      <c r="A17" s="35" t="s">
        <v>16</v>
      </c>
      <c r="B17" s="4" t="s">
        <v>17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396</v>
      </c>
      <c r="J17" s="4">
        <v>368</v>
      </c>
      <c r="K17" s="4">
        <v>764</v>
      </c>
      <c r="L17" s="4">
        <v>0</v>
      </c>
      <c r="M17" s="4">
        <v>0</v>
      </c>
      <c r="N17" s="4">
        <v>0</v>
      </c>
      <c r="O17" s="4">
        <v>396</v>
      </c>
      <c r="P17" s="4">
        <v>368</v>
      </c>
      <c r="Q17" s="30">
        <v>764</v>
      </c>
    </row>
    <row r="18" spans="1:17" x14ac:dyDescent="0.25">
      <c r="A18" s="36"/>
      <c r="B18" s="5" t="s">
        <v>18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47</v>
      </c>
      <c r="J18" s="6">
        <v>57</v>
      </c>
      <c r="K18" s="6">
        <v>104</v>
      </c>
      <c r="L18" s="6">
        <v>0</v>
      </c>
      <c r="M18" s="6">
        <v>0</v>
      </c>
      <c r="N18" s="6">
        <v>0</v>
      </c>
      <c r="O18" s="6">
        <v>47</v>
      </c>
      <c r="P18" s="6">
        <v>57</v>
      </c>
      <c r="Q18" s="32">
        <v>104</v>
      </c>
    </row>
    <row r="19" spans="1:17" x14ac:dyDescent="0.25">
      <c r="A19" s="36"/>
      <c r="B19" s="4" t="s">
        <v>19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165</v>
      </c>
      <c r="J19" s="4">
        <v>153</v>
      </c>
      <c r="K19" s="4">
        <v>318</v>
      </c>
      <c r="L19" s="4">
        <v>0</v>
      </c>
      <c r="M19" s="4">
        <v>0</v>
      </c>
      <c r="N19" s="4">
        <v>0</v>
      </c>
      <c r="O19" s="4">
        <v>165</v>
      </c>
      <c r="P19" s="4">
        <v>153</v>
      </c>
      <c r="Q19" s="30">
        <v>318</v>
      </c>
    </row>
    <row r="20" spans="1:17" x14ac:dyDescent="0.25">
      <c r="A20" s="36"/>
      <c r="B20" s="4" t="s">
        <v>21</v>
      </c>
      <c r="C20" s="6">
        <v>9</v>
      </c>
      <c r="D20" s="6">
        <v>5</v>
      </c>
      <c r="E20" s="6">
        <v>14</v>
      </c>
      <c r="F20" s="6">
        <v>0</v>
      </c>
      <c r="G20" s="6">
        <v>0</v>
      </c>
      <c r="H20" s="6">
        <v>0</v>
      </c>
      <c r="I20" s="6">
        <v>45</v>
      </c>
      <c r="J20" s="6">
        <v>85</v>
      </c>
      <c r="K20" s="6">
        <v>130</v>
      </c>
      <c r="L20" s="6">
        <v>0</v>
      </c>
      <c r="M20" s="6">
        <v>0</v>
      </c>
      <c r="N20" s="6">
        <v>0</v>
      </c>
      <c r="O20" s="6">
        <v>54</v>
      </c>
      <c r="P20" s="6">
        <v>90</v>
      </c>
      <c r="Q20" s="32">
        <v>144</v>
      </c>
    </row>
    <row r="21" spans="1:17" x14ac:dyDescent="0.25">
      <c r="A21" s="36"/>
      <c r="B21" s="10" t="s">
        <v>20</v>
      </c>
      <c r="C21" s="4">
        <v>2</v>
      </c>
      <c r="D21" s="4">
        <v>2</v>
      </c>
      <c r="E21" s="4">
        <v>4</v>
      </c>
      <c r="F21" s="4">
        <v>0</v>
      </c>
      <c r="G21" s="4">
        <v>0</v>
      </c>
      <c r="H21" s="4">
        <v>0</v>
      </c>
      <c r="I21" s="4">
        <v>172</v>
      </c>
      <c r="J21" s="4">
        <v>133</v>
      </c>
      <c r="K21" s="4">
        <v>305</v>
      </c>
      <c r="L21" s="4">
        <v>17</v>
      </c>
      <c r="M21" s="4">
        <v>17</v>
      </c>
      <c r="N21" s="4">
        <v>34</v>
      </c>
      <c r="O21" s="4">
        <v>191</v>
      </c>
      <c r="P21" s="4">
        <v>152</v>
      </c>
      <c r="Q21" s="30">
        <v>343</v>
      </c>
    </row>
    <row r="22" spans="1:17" x14ac:dyDescent="0.25">
      <c r="A22" s="37"/>
      <c r="B22" s="7" t="s">
        <v>2</v>
      </c>
      <c r="C22" s="7">
        <f>SUM(C17:C21)</f>
        <v>11</v>
      </c>
      <c r="D22" s="7">
        <f t="shared" ref="D22:Q22" si="3">SUM(D17:D21)</f>
        <v>7</v>
      </c>
      <c r="E22" s="7">
        <f t="shared" si="3"/>
        <v>18</v>
      </c>
      <c r="F22" s="7">
        <f t="shared" si="3"/>
        <v>0</v>
      </c>
      <c r="G22" s="7">
        <f t="shared" si="3"/>
        <v>0</v>
      </c>
      <c r="H22" s="7">
        <f t="shared" si="3"/>
        <v>0</v>
      </c>
      <c r="I22" s="7">
        <f t="shared" si="3"/>
        <v>825</v>
      </c>
      <c r="J22" s="7">
        <f t="shared" si="3"/>
        <v>796</v>
      </c>
      <c r="K22" s="7">
        <f t="shared" si="3"/>
        <v>1621</v>
      </c>
      <c r="L22" s="7">
        <f t="shared" si="3"/>
        <v>17</v>
      </c>
      <c r="M22" s="7">
        <f t="shared" si="3"/>
        <v>17</v>
      </c>
      <c r="N22" s="7">
        <f t="shared" si="3"/>
        <v>34</v>
      </c>
      <c r="O22" s="7">
        <f t="shared" si="3"/>
        <v>853</v>
      </c>
      <c r="P22" s="7">
        <f t="shared" si="3"/>
        <v>820</v>
      </c>
      <c r="Q22" s="34">
        <f t="shared" si="3"/>
        <v>1673</v>
      </c>
    </row>
    <row r="23" spans="1:17" x14ac:dyDescent="0.25">
      <c r="A23" s="38" t="s">
        <v>22</v>
      </c>
      <c r="B23" s="10" t="s">
        <v>24</v>
      </c>
      <c r="C23" s="4">
        <v>401</v>
      </c>
      <c r="D23" s="4">
        <v>409</v>
      </c>
      <c r="E23" s="4">
        <v>810</v>
      </c>
      <c r="F23" s="4">
        <v>0</v>
      </c>
      <c r="G23" s="4">
        <v>0</v>
      </c>
      <c r="H23" s="4">
        <v>0</v>
      </c>
      <c r="I23" s="4">
        <v>567</v>
      </c>
      <c r="J23" s="4">
        <v>200</v>
      </c>
      <c r="K23" s="4">
        <v>767</v>
      </c>
      <c r="L23" s="4">
        <v>10</v>
      </c>
      <c r="M23" s="4">
        <v>10</v>
      </c>
      <c r="N23" s="4">
        <v>20</v>
      </c>
      <c r="O23" s="4">
        <v>978</v>
      </c>
      <c r="P23" s="4">
        <v>619</v>
      </c>
      <c r="Q23" s="30">
        <v>1597</v>
      </c>
    </row>
    <row r="24" spans="1:17" x14ac:dyDescent="0.25">
      <c r="A24" s="39"/>
      <c r="B24" s="8" t="s">
        <v>23</v>
      </c>
      <c r="C24" s="8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688</v>
      </c>
      <c r="J24" s="6">
        <v>495</v>
      </c>
      <c r="K24" s="6">
        <v>1183</v>
      </c>
      <c r="L24" s="6">
        <v>0</v>
      </c>
      <c r="M24" s="6">
        <v>0</v>
      </c>
      <c r="N24" s="6">
        <v>0</v>
      </c>
      <c r="O24" s="6">
        <v>688</v>
      </c>
      <c r="P24" s="6">
        <v>495</v>
      </c>
      <c r="Q24" s="32">
        <v>1183</v>
      </c>
    </row>
    <row r="25" spans="1:17" x14ac:dyDescent="0.25">
      <c r="A25" s="39"/>
      <c r="B25" s="4" t="s">
        <v>25</v>
      </c>
      <c r="C25" s="4">
        <v>189</v>
      </c>
      <c r="D25" s="4">
        <v>180</v>
      </c>
      <c r="E25" s="4">
        <v>369</v>
      </c>
      <c r="F25" s="4">
        <v>0</v>
      </c>
      <c r="G25" s="4">
        <v>0</v>
      </c>
      <c r="H25" s="4">
        <v>0</v>
      </c>
      <c r="I25" s="4">
        <v>342</v>
      </c>
      <c r="J25" s="4">
        <v>294</v>
      </c>
      <c r="K25" s="4">
        <v>636</v>
      </c>
      <c r="L25" s="4">
        <v>0</v>
      </c>
      <c r="M25" s="4">
        <v>0</v>
      </c>
      <c r="N25" s="4">
        <v>0</v>
      </c>
      <c r="O25" s="4">
        <v>531</v>
      </c>
      <c r="P25" s="4">
        <v>474</v>
      </c>
      <c r="Q25" s="30">
        <v>1005</v>
      </c>
    </row>
    <row r="26" spans="1:17" x14ac:dyDescent="0.25">
      <c r="A26" s="40"/>
      <c r="B26" s="7" t="s">
        <v>2</v>
      </c>
      <c r="C26" s="7">
        <f>SUM(C23:C25)</f>
        <v>590</v>
      </c>
      <c r="D26" s="7">
        <f t="shared" ref="D26:Q26" si="4">SUM(D23:D25)</f>
        <v>589</v>
      </c>
      <c r="E26" s="7">
        <f t="shared" si="4"/>
        <v>1179</v>
      </c>
      <c r="F26" s="7">
        <f t="shared" si="4"/>
        <v>0</v>
      </c>
      <c r="G26" s="7">
        <f t="shared" si="4"/>
        <v>0</v>
      </c>
      <c r="H26" s="7">
        <f t="shared" si="4"/>
        <v>0</v>
      </c>
      <c r="I26" s="7">
        <f t="shared" si="4"/>
        <v>1597</v>
      </c>
      <c r="J26" s="7">
        <f t="shared" si="4"/>
        <v>989</v>
      </c>
      <c r="K26" s="7">
        <f t="shared" si="4"/>
        <v>2586</v>
      </c>
      <c r="L26" s="7">
        <f t="shared" si="4"/>
        <v>10</v>
      </c>
      <c r="M26" s="7">
        <f t="shared" si="4"/>
        <v>10</v>
      </c>
      <c r="N26" s="7">
        <f t="shared" si="4"/>
        <v>20</v>
      </c>
      <c r="O26" s="7">
        <f t="shared" si="4"/>
        <v>2197</v>
      </c>
      <c r="P26" s="7">
        <f t="shared" si="4"/>
        <v>1588</v>
      </c>
      <c r="Q26" s="34">
        <f t="shared" si="4"/>
        <v>3785</v>
      </c>
    </row>
    <row r="27" spans="1:17" ht="15" customHeight="1" x14ac:dyDescent="0.25">
      <c r="A27" s="35" t="s">
        <v>26</v>
      </c>
      <c r="B27" s="4" t="s">
        <v>27</v>
      </c>
      <c r="C27" s="4">
        <v>1403</v>
      </c>
      <c r="D27" s="4">
        <v>1602</v>
      </c>
      <c r="E27" s="4">
        <v>3005</v>
      </c>
      <c r="F27" s="4">
        <v>50</v>
      </c>
      <c r="G27" s="4">
        <v>76</v>
      </c>
      <c r="H27" s="4">
        <v>126</v>
      </c>
      <c r="I27" s="4">
        <v>129</v>
      </c>
      <c r="J27" s="4">
        <v>207</v>
      </c>
      <c r="K27" s="4">
        <v>336</v>
      </c>
      <c r="L27" s="4">
        <v>3</v>
      </c>
      <c r="M27" s="4">
        <v>2</v>
      </c>
      <c r="N27" s="4">
        <v>5</v>
      </c>
      <c r="O27" s="4">
        <v>1585</v>
      </c>
      <c r="P27" s="4">
        <v>1887</v>
      </c>
      <c r="Q27" s="30">
        <v>3472</v>
      </c>
    </row>
    <row r="28" spans="1:17" x14ac:dyDescent="0.25">
      <c r="A28" s="36"/>
      <c r="B28" s="5" t="s">
        <v>28</v>
      </c>
      <c r="C28" s="6">
        <v>599</v>
      </c>
      <c r="D28" s="6">
        <v>353</v>
      </c>
      <c r="E28" s="6">
        <v>952</v>
      </c>
      <c r="F28" s="6">
        <v>38</v>
      </c>
      <c r="G28" s="6">
        <v>6</v>
      </c>
      <c r="H28" s="6">
        <v>44</v>
      </c>
      <c r="I28" s="6">
        <v>120</v>
      </c>
      <c r="J28" s="6">
        <v>11</v>
      </c>
      <c r="K28" s="6">
        <v>131</v>
      </c>
      <c r="L28" s="6">
        <v>0</v>
      </c>
      <c r="M28" s="6">
        <v>0</v>
      </c>
      <c r="N28" s="6">
        <v>0</v>
      </c>
      <c r="O28" s="6">
        <v>757</v>
      </c>
      <c r="P28" s="6">
        <v>370</v>
      </c>
      <c r="Q28" s="32">
        <v>1127</v>
      </c>
    </row>
    <row r="29" spans="1:17" x14ac:dyDescent="0.25">
      <c r="A29" s="37"/>
      <c r="B29" s="7" t="s">
        <v>2</v>
      </c>
      <c r="C29" s="7">
        <f>SUM(C27:C28)</f>
        <v>2002</v>
      </c>
      <c r="D29" s="7">
        <f t="shared" ref="D29:Q29" si="5">SUM(D27:D28)</f>
        <v>1955</v>
      </c>
      <c r="E29" s="7">
        <f t="shared" si="5"/>
        <v>3957</v>
      </c>
      <c r="F29" s="7">
        <f t="shared" si="5"/>
        <v>88</v>
      </c>
      <c r="G29" s="7">
        <f t="shared" si="5"/>
        <v>82</v>
      </c>
      <c r="H29" s="7">
        <f t="shared" si="5"/>
        <v>170</v>
      </c>
      <c r="I29" s="7">
        <f t="shared" si="5"/>
        <v>249</v>
      </c>
      <c r="J29" s="7">
        <f t="shared" si="5"/>
        <v>218</v>
      </c>
      <c r="K29" s="7">
        <f t="shared" si="5"/>
        <v>467</v>
      </c>
      <c r="L29" s="7">
        <f t="shared" si="5"/>
        <v>3</v>
      </c>
      <c r="M29" s="7">
        <f t="shared" si="5"/>
        <v>2</v>
      </c>
      <c r="N29" s="7">
        <f t="shared" si="5"/>
        <v>5</v>
      </c>
      <c r="O29" s="7">
        <f t="shared" si="5"/>
        <v>2342</v>
      </c>
      <c r="P29" s="7">
        <f t="shared" si="5"/>
        <v>2257</v>
      </c>
      <c r="Q29" s="34">
        <f t="shared" si="5"/>
        <v>4599</v>
      </c>
    </row>
    <row r="30" spans="1:17" ht="15" customHeight="1" x14ac:dyDescent="0.25">
      <c r="A30" s="38" t="s">
        <v>29</v>
      </c>
      <c r="B30" s="4" t="s">
        <v>30</v>
      </c>
      <c r="C30" s="4">
        <v>465</v>
      </c>
      <c r="D30" s="4">
        <v>850</v>
      </c>
      <c r="E30" s="4">
        <v>1315</v>
      </c>
      <c r="F30" s="4">
        <v>6</v>
      </c>
      <c r="G30" s="4">
        <v>6</v>
      </c>
      <c r="H30" s="4">
        <v>12</v>
      </c>
      <c r="I30" s="4">
        <v>25</v>
      </c>
      <c r="J30" s="4">
        <v>5</v>
      </c>
      <c r="K30" s="4">
        <v>30</v>
      </c>
      <c r="L30" s="4">
        <v>0</v>
      </c>
      <c r="M30" s="4">
        <v>0</v>
      </c>
      <c r="N30" s="4">
        <v>0</v>
      </c>
      <c r="O30" s="4">
        <v>496</v>
      </c>
      <c r="P30" s="4">
        <v>861</v>
      </c>
      <c r="Q30" s="30">
        <v>1357</v>
      </c>
    </row>
    <row r="31" spans="1:17" x14ac:dyDescent="0.25">
      <c r="A31" s="39"/>
      <c r="B31" s="5" t="s">
        <v>31</v>
      </c>
      <c r="C31" s="6">
        <v>225</v>
      </c>
      <c r="D31" s="6">
        <v>235</v>
      </c>
      <c r="E31" s="6">
        <v>460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225</v>
      </c>
      <c r="P31" s="6">
        <v>235</v>
      </c>
      <c r="Q31" s="32">
        <v>460</v>
      </c>
    </row>
    <row r="32" spans="1:17" x14ac:dyDescent="0.25">
      <c r="A32" s="40"/>
      <c r="B32" s="7" t="s">
        <v>2</v>
      </c>
      <c r="C32" s="7">
        <f>SUM(C30:C31)</f>
        <v>690</v>
      </c>
      <c r="D32" s="7">
        <f t="shared" ref="D32:Q32" si="6">SUM(D30:D31)</f>
        <v>1085</v>
      </c>
      <c r="E32" s="7">
        <f t="shared" si="6"/>
        <v>1775</v>
      </c>
      <c r="F32" s="7">
        <f t="shared" si="6"/>
        <v>6</v>
      </c>
      <c r="G32" s="7">
        <f t="shared" si="6"/>
        <v>6</v>
      </c>
      <c r="H32" s="7">
        <f t="shared" si="6"/>
        <v>12</v>
      </c>
      <c r="I32" s="7">
        <f t="shared" si="6"/>
        <v>25</v>
      </c>
      <c r="J32" s="7">
        <f t="shared" si="6"/>
        <v>5</v>
      </c>
      <c r="K32" s="7">
        <f t="shared" si="6"/>
        <v>30</v>
      </c>
      <c r="L32" s="7">
        <f t="shared" si="6"/>
        <v>0</v>
      </c>
      <c r="M32" s="7">
        <f t="shared" si="6"/>
        <v>0</v>
      </c>
      <c r="N32" s="7">
        <f t="shared" si="6"/>
        <v>0</v>
      </c>
      <c r="O32" s="7">
        <f t="shared" si="6"/>
        <v>721</v>
      </c>
      <c r="P32" s="7">
        <f t="shared" si="6"/>
        <v>1096</v>
      </c>
      <c r="Q32" s="34">
        <f t="shared" si="6"/>
        <v>1817</v>
      </c>
    </row>
    <row r="33" spans="1:17" x14ac:dyDescent="0.25">
      <c r="A33" s="35" t="s">
        <v>32</v>
      </c>
      <c r="B33" s="4" t="s">
        <v>33</v>
      </c>
      <c r="C33" s="4">
        <v>985</v>
      </c>
      <c r="D33" s="4">
        <v>987</v>
      </c>
      <c r="E33" s="4">
        <v>1972</v>
      </c>
      <c r="F33" s="4">
        <v>0</v>
      </c>
      <c r="G33" s="4">
        <v>0</v>
      </c>
      <c r="H33" s="4">
        <v>0</v>
      </c>
      <c r="I33" s="4">
        <v>76</v>
      </c>
      <c r="J33" s="4">
        <v>22</v>
      </c>
      <c r="K33" s="4">
        <v>98</v>
      </c>
      <c r="L33" s="4">
        <v>0</v>
      </c>
      <c r="M33" s="4">
        <v>0</v>
      </c>
      <c r="N33" s="4">
        <v>0</v>
      </c>
      <c r="O33" s="4">
        <v>1061</v>
      </c>
      <c r="P33" s="4">
        <v>1009</v>
      </c>
      <c r="Q33" s="30">
        <v>2070</v>
      </c>
    </row>
    <row r="34" spans="1:17" x14ac:dyDescent="0.25">
      <c r="A34" s="36"/>
      <c r="B34" s="5" t="s">
        <v>34</v>
      </c>
      <c r="C34" s="6">
        <v>488</v>
      </c>
      <c r="D34" s="6">
        <v>495</v>
      </c>
      <c r="E34" s="6">
        <v>983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488</v>
      </c>
      <c r="P34" s="6">
        <v>495</v>
      </c>
      <c r="Q34" s="32">
        <v>983</v>
      </c>
    </row>
    <row r="35" spans="1:17" x14ac:dyDescent="0.25">
      <c r="A35" s="37"/>
      <c r="B35" s="7" t="s">
        <v>2</v>
      </c>
      <c r="C35" s="7">
        <f>SUM(C33:C34)</f>
        <v>1473</v>
      </c>
      <c r="D35" s="7">
        <f t="shared" ref="D35:Q35" si="7">SUM(D33:D34)</f>
        <v>1482</v>
      </c>
      <c r="E35" s="7">
        <f t="shared" si="7"/>
        <v>2955</v>
      </c>
      <c r="F35" s="7">
        <f t="shared" si="7"/>
        <v>0</v>
      </c>
      <c r="G35" s="7">
        <f t="shared" si="7"/>
        <v>0</v>
      </c>
      <c r="H35" s="7">
        <f t="shared" si="7"/>
        <v>0</v>
      </c>
      <c r="I35" s="7">
        <f t="shared" si="7"/>
        <v>76</v>
      </c>
      <c r="J35" s="7">
        <f t="shared" si="7"/>
        <v>22</v>
      </c>
      <c r="K35" s="7">
        <f t="shared" si="7"/>
        <v>98</v>
      </c>
      <c r="L35" s="7">
        <f t="shared" si="7"/>
        <v>0</v>
      </c>
      <c r="M35" s="7">
        <f t="shared" si="7"/>
        <v>0</v>
      </c>
      <c r="N35" s="7">
        <f t="shared" si="7"/>
        <v>0</v>
      </c>
      <c r="O35" s="7">
        <f t="shared" si="7"/>
        <v>1549</v>
      </c>
      <c r="P35" s="7">
        <f t="shared" si="7"/>
        <v>1504</v>
      </c>
      <c r="Q35" s="34">
        <f t="shared" si="7"/>
        <v>3053</v>
      </c>
    </row>
    <row r="36" spans="1:17" ht="15" customHeight="1" x14ac:dyDescent="0.25">
      <c r="A36" s="29" t="s">
        <v>35</v>
      </c>
      <c r="B36" s="22" t="s">
        <v>37</v>
      </c>
      <c r="C36" s="9">
        <v>1125</v>
      </c>
      <c r="D36" s="4">
        <v>1233</v>
      </c>
      <c r="E36" s="4">
        <v>2358</v>
      </c>
      <c r="F36" s="4">
        <v>3</v>
      </c>
      <c r="G36" s="4">
        <v>8</v>
      </c>
      <c r="H36" s="4">
        <v>11</v>
      </c>
      <c r="I36" s="4">
        <v>86</v>
      </c>
      <c r="J36" s="4">
        <v>32</v>
      </c>
      <c r="K36" s="4">
        <v>118</v>
      </c>
      <c r="L36" s="4">
        <v>23</v>
      </c>
      <c r="M36" s="4">
        <v>22</v>
      </c>
      <c r="N36" s="4">
        <v>45</v>
      </c>
      <c r="O36" s="4">
        <v>1237</v>
      </c>
      <c r="P36" s="4">
        <v>1295</v>
      </c>
      <c r="Q36" s="30">
        <v>2532</v>
      </c>
    </row>
    <row r="37" spans="1:17" x14ac:dyDescent="0.25">
      <c r="A37" s="31"/>
      <c r="B37" s="4" t="s">
        <v>36</v>
      </c>
      <c r="C37" s="6">
        <v>1049</v>
      </c>
      <c r="D37" s="6">
        <v>1393</v>
      </c>
      <c r="E37" s="6">
        <v>2442</v>
      </c>
      <c r="F37" s="6">
        <v>28</v>
      </c>
      <c r="G37" s="6">
        <v>22</v>
      </c>
      <c r="H37" s="6">
        <v>50</v>
      </c>
      <c r="I37" s="6">
        <v>25</v>
      </c>
      <c r="J37" s="6">
        <v>10</v>
      </c>
      <c r="K37" s="6">
        <v>35</v>
      </c>
      <c r="L37" s="6">
        <v>0</v>
      </c>
      <c r="M37" s="6">
        <v>0</v>
      </c>
      <c r="N37" s="6">
        <v>0</v>
      </c>
      <c r="O37" s="6">
        <v>1102</v>
      </c>
      <c r="P37" s="6">
        <v>1425</v>
      </c>
      <c r="Q37" s="32">
        <v>2527</v>
      </c>
    </row>
    <row r="38" spans="1:17" x14ac:dyDescent="0.25">
      <c r="A38" s="33"/>
      <c r="B38" s="7" t="s">
        <v>2</v>
      </c>
      <c r="C38" s="7">
        <f>SUM(C36:C37)</f>
        <v>2174</v>
      </c>
      <c r="D38" s="7">
        <f t="shared" ref="D38:Q38" si="8">SUM(D36:D37)</f>
        <v>2626</v>
      </c>
      <c r="E38" s="7">
        <f t="shared" si="8"/>
        <v>4800</v>
      </c>
      <c r="F38" s="7">
        <f t="shared" si="8"/>
        <v>31</v>
      </c>
      <c r="G38" s="7">
        <f t="shared" si="8"/>
        <v>30</v>
      </c>
      <c r="H38" s="7">
        <f t="shared" si="8"/>
        <v>61</v>
      </c>
      <c r="I38" s="7">
        <f t="shared" si="8"/>
        <v>111</v>
      </c>
      <c r="J38" s="7">
        <f t="shared" si="8"/>
        <v>42</v>
      </c>
      <c r="K38" s="7">
        <f t="shared" si="8"/>
        <v>153</v>
      </c>
      <c r="L38" s="7">
        <f t="shared" si="8"/>
        <v>23</v>
      </c>
      <c r="M38" s="7">
        <f t="shared" si="8"/>
        <v>22</v>
      </c>
      <c r="N38" s="7">
        <f t="shared" si="8"/>
        <v>45</v>
      </c>
      <c r="O38" s="7">
        <f t="shared" si="8"/>
        <v>2339</v>
      </c>
      <c r="P38" s="7">
        <f t="shared" si="8"/>
        <v>2720</v>
      </c>
      <c r="Q38" s="34">
        <f t="shared" si="8"/>
        <v>5059</v>
      </c>
    </row>
    <row r="39" spans="1:17" ht="19.5" thickBot="1" x14ac:dyDescent="0.35">
      <c r="A39" s="41" t="s">
        <v>38</v>
      </c>
      <c r="B39" s="42"/>
      <c r="C39" s="43">
        <f>SUM(C5+C6+C7+C9+C10+C11+C13+C14+C15+C17+C18+C19+C20+C21+C23+C24+C25+C27+C28+C30+C31+C33+C34+C36+C37)</f>
        <v>21380</v>
      </c>
      <c r="D39" s="43">
        <f t="shared" ref="D39:Q39" si="9">SUM(D5+D6+D7+D9+D10+D11+D13+D14+D15+D17+D18+D19+D20+D21+D23+D24+D25+D27+D28+D30+D31+D33+D34+D36+D37)</f>
        <v>22146</v>
      </c>
      <c r="E39" s="43">
        <f t="shared" si="9"/>
        <v>43526</v>
      </c>
      <c r="F39" s="43">
        <f t="shared" si="9"/>
        <v>778</v>
      </c>
      <c r="G39" s="43">
        <f t="shared" si="9"/>
        <v>968</v>
      </c>
      <c r="H39" s="43">
        <f t="shared" si="9"/>
        <v>1746</v>
      </c>
      <c r="I39" s="43">
        <f t="shared" si="9"/>
        <v>4260</v>
      </c>
      <c r="J39" s="43">
        <f t="shared" si="9"/>
        <v>2779</v>
      </c>
      <c r="K39" s="43">
        <f t="shared" si="9"/>
        <v>7039</v>
      </c>
      <c r="L39" s="43">
        <f t="shared" si="9"/>
        <v>317</v>
      </c>
      <c r="M39" s="43">
        <f t="shared" si="9"/>
        <v>259</v>
      </c>
      <c r="N39" s="43">
        <f t="shared" si="9"/>
        <v>576</v>
      </c>
      <c r="O39" s="43">
        <f t="shared" si="9"/>
        <v>26735</v>
      </c>
      <c r="P39" s="43">
        <f t="shared" si="9"/>
        <v>26152</v>
      </c>
      <c r="Q39" s="44">
        <f t="shared" si="9"/>
        <v>52887</v>
      </c>
    </row>
    <row r="40" spans="1:17" x14ac:dyDescent="0.25">
      <c r="A40" s="2"/>
      <c r="B40" s="2"/>
      <c r="C40" s="1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x14ac:dyDescent="0.25">
      <c r="A41" s="1" t="s">
        <v>42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</sheetData>
  <mergeCells count="18">
    <mergeCell ref="A5:A8"/>
    <mergeCell ref="A33:A35"/>
    <mergeCell ref="A36:A38"/>
    <mergeCell ref="A39:B39"/>
    <mergeCell ref="A9:A12"/>
    <mergeCell ref="A13:A16"/>
    <mergeCell ref="A17:A22"/>
    <mergeCell ref="A23:A26"/>
    <mergeCell ref="A27:A29"/>
    <mergeCell ref="A30:A32"/>
    <mergeCell ref="A1:Q1"/>
    <mergeCell ref="A2:A4"/>
    <mergeCell ref="B2:B4"/>
    <mergeCell ref="C2:E3"/>
    <mergeCell ref="F2:H3"/>
    <mergeCell ref="I2:K3"/>
    <mergeCell ref="L2:N3"/>
    <mergeCell ref="O2:Q3"/>
  </mergeCells>
  <pageMargins left="1.1599999999999999" right="0.27" top="0.52" bottom="0.6" header="0.3" footer="0.3"/>
  <pageSetup paperSize="9" scale="72" orientation="landscape" r:id="rId1"/>
  <headerFooter>
    <oddFooter>&amp;R35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 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Admin</cp:lastModifiedBy>
  <cp:lastPrinted>2018-03-22T18:15:02Z</cp:lastPrinted>
  <dcterms:created xsi:type="dcterms:W3CDTF">2012-08-14T11:07:43Z</dcterms:created>
  <dcterms:modified xsi:type="dcterms:W3CDTF">2018-03-22T18:15:07Z</dcterms:modified>
</cp:coreProperties>
</file>