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Med Instr" sheetId="1" r:id="rId1"/>
  </sheets>
  <calcPr calcId="152511"/>
</workbook>
</file>

<file path=xl/calcChain.xml><?xml version="1.0" encoding="utf-8"?>
<calcChain xmlns="http://schemas.openxmlformats.org/spreadsheetml/2006/main">
  <c r="M37" i="1" l="1"/>
  <c r="L37" i="1"/>
  <c r="N37" i="1" s="1"/>
  <c r="N36" i="1"/>
  <c r="M36" i="1"/>
  <c r="L36" i="1"/>
  <c r="M35" i="1"/>
  <c r="N35" i="1" s="1"/>
  <c r="L35" i="1"/>
  <c r="M34" i="1"/>
  <c r="L34" i="1"/>
  <c r="N34" i="1" s="1"/>
  <c r="M33" i="1"/>
  <c r="L33" i="1"/>
  <c r="N33" i="1" s="1"/>
  <c r="N32" i="1"/>
  <c r="M32" i="1"/>
  <c r="L32" i="1"/>
  <c r="M31" i="1"/>
  <c r="N31" i="1" s="1"/>
  <c r="L31" i="1"/>
  <c r="M30" i="1"/>
  <c r="L30" i="1"/>
  <c r="N30" i="1" s="1"/>
  <c r="M29" i="1"/>
  <c r="L29" i="1"/>
  <c r="N29" i="1" s="1"/>
  <c r="N28" i="1"/>
  <c r="M28" i="1"/>
  <c r="L28" i="1"/>
  <c r="M27" i="1"/>
  <c r="N27" i="1" s="1"/>
  <c r="L27" i="1"/>
  <c r="M26" i="1"/>
  <c r="L26" i="1"/>
  <c r="N26" i="1" s="1"/>
  <c r="M25" i="1"/>
  <c r="L25" i="1"/>
  <c r="N25" i="1" s="1"/>
  <c r="N24" i="1"/>
  <c r="M24" i="1"/>
  <c r="L24" i="1"/>
  <c r="M23" i="1"/>
  <c r="N23" i="1" s="1"/>
  <c r="L23" i="1"/>
  <c r="M22" i="1"/>
  <c r="L22" i="1"/>
  <c r="N22" i="1" s="1"/>
  <c r="M21" i="1"/>
  <c r="L21" i="1"/>
  <c r="N21" i="1" s="1"/>
  <c r="N20" i="1"/>
  <c r="M20" i="1"/>
  <c r="L20" i="1"/>
  <c r="M19" i="1"/>
  <c r="N19" i="1" s="1"/>
  <c r="L19" i="1"/>
  <c r="M18" i="1"/>
  <c r="L18" i="1"/>
  <c r="N18" i="1" s="1"/>
  <c r="M17" i="1"/>
  <c r="L17" i="1"/>
  <c r="N17" i="1" s="1"/>
  <c r="N16" i="1"/>
  <c r="M16" i="1"/>
  <c r="L16" i="1"/>
  <c r="M15" i="1"/>
  <c r="N15" i="1" s="1"/>
  <c r="L15" i="1"/>
  <c r="M14" i="1"/>
  <c r="L14" i="1"/>
  <c r="N14" i="1" s="1"/>
  <c r="M13" i="1"/>
  <c r="L13" i="1"/>
  <c r="N13" i="1" s="1"/>
  <c r="N12" i="1"/>
  <c r="M12" i="1"/>
  <c r="L12" i="1"/>
  <c r="M11" i="1"/>
  <c r="N11" i="1" s="1"/>
  <c r="L11" i="1"/>
  <c r="M10" i="1"/>
  <c r="L10" i="1"/>
  <c r="N10" i="1" s="1"/>
  <c r="M9" i="1"/>
  <c r="L9" i="1"/>
  <c r="N9" i="1" s="1"/>
  <c r="N8" i="1"/>
  <c r="M8" i="1"/>
  <c r="L8" i="1"/>
  <c r="M7" i="1"/>
  <c r="N7" i="1" s="1"/>
  <c r="L7" i="1"/>
  <c r="M6" i="1"/>
  <c r="L6" i="1"/>
  <c r="N6" i="1" s="1"/>
  <c r="M5" i="1"/>
  <c r="L5" i="1"/>
  <c r="N5" i="1" s="1"/>
  <c r="N4" i="1"/>
  <c r="M4" i="1"/>
  <c r="L4" i="1"/>
  <c r="N38" i="1" l="1"/>
  <c r="M38" i="1"/>
  <c r="L38" i="1"/>
</calcChain>
</file>

<file path=xl/sharedStrings.xml><?xml version="1.0" encoding="utf-8"?>
<sst xmlns="http://schemas.openxmlformats.org/spreadsheetml/2006/main" count="64" uniqueCount="45">
  <si>
    <t>7.3 - Teachers in National Schools by Medium of Instruction and Gender - 2017</t>
  </si>
  <si>
    <t xml:space="preserve">Province     </t>
  </si>
  <si>
    <t>District</t>
  </si>
  <si>
    <t>Sinhala medium</t>
  </si>
  <si>
    <t>Tamil medium</t>
  </si>
  <si>
    <t>English medium</t>
  </si>
  <si>
    <t>Total</t>
  </si>
  <si>
    <t>Male</t>
  </si>
  <si>
    <t>Female</t>
  </si>
  <si>
    <t>Western</t>
  </si>
  <si>
    <t>Colombo</t>
  </si>
  <si>
    <t>Gampaha</t>
  </si>
  <si>
    <t>Kalutara</t>
  </si>
  <si>
    <t>Central</t>
  </si>
  <si>
    <t>Kandy</t>
  </si>
  <si>
    <t>Matale</t>
  </si>
  <si>
    <t>Nuwara Eliya</t>
  </si>
  <si>
    <t>Southern</t>
  </si>
  <si>
    <t>Galle</t>
  </si>
  <si>
    <t>Hambantota</t>
  </si>
  <si>
    <t>Matara</t>
  </si>
  <si>
    <t>Northern</t>
  </si>
  <si>
    <t>Jaffna</t>
  </si>
  <si>
    <t>Kilinochchi</t>
  </si>
  <si>
    <t>Mannar</t>
  </si>
  <si>
    <t>Mullativu</t>
  </si>
  <si>
    <t>Vavuniya</t>
  </si>
  <si>
    <t>Eastern</t>
  </si>
  <si>
    <t>Ampara</t>
  </si>
  <si>
    <t>Batticaloa</t>
  </si>
  <si>
    <t>Trincomalee</t>
  </si>
  <si>
    <t>North Western</t>
  </si>
  <si>
    <t>Kurunegala</t>
  </si>
  <si>
    <t>Puttalam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</si>
  <si>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</si>
  <si>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</si>
  <si>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</si>
  <si>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</si>
  <si>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</si>
  <si>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</si>
  <si>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</si>
  <si>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Kegalle</t>
  </si>
  <si>
    <t>Rathnapura</t>
  </si>
  <si>
    <t>Sri Lanka</t>
  </si>
  <si>
    <t>Data Source :  School Census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</si>
</sst>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>
    <font>
      <sz val="11"/>
      <color rgb="FF000000"/>
      <name val="Calibri"/>
    </font>
    <font>
      <b/>
      <i/>
      <sz val="24"/>
      <name val="Calibri"/>
    </font>
    <font>
      <sz val="11"/>
      <name val="Calibri"/>
    </font>
    <font>
      <b/>
      <sz val="16"/>
      <name val="Calibri"/>
    </font>
    <font>
      <b/>
      <i/>
      <sz val="12"/>
      <color rgb="FF1F497D"/>
      <name val="Calibri"/>
    </font>
    <font>
      <b/>
      <sz val="10"/>
      <name val="Calibri"/>
    </font>
    <font>
      <b/>
      <sz val="11"/>
      <color rgb="FF000000"/>
      <name val="Calibri"/>
    </font>
    <font>
      <b/>
      <i/>
      <sz val="12"/>
      <color rgb="FF000000"/>
      <name val="Calibri"/>
    </font>
    <font>
      <b/>
      <i/>
      <sz val="14"/>
      <name val="Calibri"/>
    </font>
    <font>
      <b/>
      <i/>
      <sz val="14"/>
      <color rgb="FF000000"/>
      <name val="Calibri"/>
    </font>
    <font>
      <b/>
      <i/>
      <sz val="11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2C9"/>
        <bgColor rgb="FFFFF2C9"/>
      </patternFill>
    </fill>
    <fill>
      <patternFill patternType="solid">
        <fgColor rgb="FFEAF1DD"/>
        <bgColor rgb="FFEAF1DD"/>
      </patternFill>
    </fill>
    <fill>
      <patternFill patternType="solid">
        <fgColor rgb="FFFFFFDD"/>
        <bgColor rgb="FFFFFFDD"/>
      </patternFill>
    </fill>
    <fill>
      <patternFill patternType="solid">
        <fgColor rgb="FFFDE9D9"/>
        <bgColor rgb="FFFDE9D9"/>
      </patternFill>
    </fill>
    <fill>
      <patternFill patternType="solid">
        <fgColor rgb="FFD9F5FF"/>
        <bgColor rgb="FFD9F5FF"/>
      </patternFill>
    </fill>
    <fill>
      <patternFill patternType="solid">
        <fgColor rgb="FFF7EAE9"/>
        <bgColor rgb="FFF7EAE9"/>
      </patternFill>
    </fill>
    <fill>
      <patternFill patternType="solid">
        <fgColor rgb="FFC9FFC9"/>
        <bgColor rgb="FFC9FFC9"/>
      </patternFill>
    </fill>
    <fill>
      <patternFill patternType="solid">
        <fgColor rgb="FFFBC99F"/>
        <bgColor rgb="FFFBC99F"/>
      </patternFill>
    </fill>
    <fill>
      <patternFill patternType="solid">
        <fgColor rgb="FFFABF8F"/>
        <bgColor rgb="FFFABF8F"/>
      </patternFill>
    </fill>
  </fills>
  <borders count="20">
    <border>
      <left/>
      <right/>
      <top/>
      <bottom/>
      <diagonal/>
    </border>
    <border>
      <left style="medium">
        <color rgb="FFE5B8B7"/>
      </left>
      <right/>
      <top style="medium">
        <color rgb="FFE5B8B7"/>
      </top>
      <bottom style="thin">
        <color rgb="FFB2A1C7"/>
      </bottom>
      <diagonal/>
    </border>
    <border>
      <left/>
      <right/>
      <top style="medium">
        <color rgb="FFE5B8B7"/>
      </top>
      <bottom style="thin">
        <color rgb="FFB2A1C7"/>
      </bottom>
      <diagonal/>
    </border>
    <border>
      <left/>
      <right style="medium">
        <color rgb="FFE5B8B7"/>
      </right>
      <top style="medium">
        <color rgb="FFE5B8B7"/>
      </top>
      <bottom style="thin">
        <color rgb="FFB2A1C7"/>
      </bottom>
      <diagonal/>
    </border>
    <border>
      <left style="medium">
        <color rgb="FFE5B8B7"/>
      </left>
      <right style="thin">
        <color rgb="FFB2A1C7"/>
      </right>
      <top style="thin">
        <color rgb="FFB2A1C7"/>
      </top>
      <bottom/>
      <diagonal/>
    </border>
    <border>
      <left style="thin">
        <color rgb="FFB2A1C7"/>
      </left>
      <right style="thin">
        <color rgb="FFB2A1C7"/>
      </right>
      <top style="thin">
        <color rgb="FFB2A1C7"/>
      </top>
      <bottom/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/>
      <right style="medium">
        <color rgb="FFE5B8B7"/>
      </right>
      <top style="thin">
        <color rgb="FFB2A1C7"/>
      </top>
      <bottom style="thin">
        <color rgb="FFB2A1C7"/>
      </bottom>
      <diagonal/>
    </border>
    <border>
      <left style="medium">
        <color rgb="FFE5B8B7"/>
      </left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 style="medium">
        <color rgb="FFE5B8B7"/>
      </right>
      <top style="thin">
        <color rgb="FFB2A1C7"/>
      </top>
      <bottom style="thin">
        <color rgb="FFB2A1C7"/>
      </bottom>
      <diagonal/>
    </border>
    <border>
      <left style="medium">
        <color rgb="FFE5B8B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medium">
        <color rgb="FFE5B8B7"/>
      </left>
      <right/>
      <top style="thin">
        <color rgb="FFB2A1C7"/>
      </top>
      <bottom style="medium">
        <color rgb="FFE5B8B7"/>
      </bottom>
      <diagonal/>
    </border>
    <border>
      <left/>
      <right style="thin">
        <color rgb="FFB2A1C7"/>
      </right>
      <top style="thin">
        <color rgb="FFB2A1C7"/>
      </top>
      <bottom style="medium">
        <color rgb="FFE5B8B7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medium">
        <color rgb="FFE5B8B7"/>
      </bottom>
      <diagonal/>
    </border>
    <border>
      <left style="thin">
        <color rgb="FFB2A1C7"/>
      </left>
      <right style="medium">
        <color rgb="FFE5B8B7"/>
      </right>
      <top style="thin">
        <color rgb="FFB2A1C7"/>
      </top>
      <bottom style="medium">
        <color rgb="FFE5B8B7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3" fontId="4" fillId="4" borderId="12" xfId="0" applyNumberFormat="1" applyFont="1" applyFill="1" applyBorder="1" applyAlignment="1">
      <alignment horizontal="center" vertical="top" wrapText="1"/>
    </xf>
    <xf numFmtId="3" fontId="4" fillId="4" borderId="13" xfId="0" applyNumberFormat="1" applyFont="1" applyFill="1" applyBorder="1" applyAlignment="1">
      <alignment horizontal="center" vertical="top" wrapText="1"/>
    </xf>
    <xf numFmtId="3" fontId="0" fillId="7" borderId="12" xfId="0" applyNumberFormat="1" applyFont="1" applyFill="1" applyBorder="1"/>
    <xf numFmtId="3" fontId="0" fillId="7" borderId="13" xfId="0" applyNumberFormat="1" applyFont="1" applyFill="1" applyBorder="1"/>
    <xf numFmtId="3" fontId="0" fillId="0" borderId="0" xfId="0" applyNumberFormat="1" applyFont="1"/>
    <xf numFmtId="0" fontId="0" fillId="0" borderId="0" xfId="0" applyFont="1"/>
    <xf numFmtId="164" fontId="0" fillId="8" borderId="12" xfId="0" applyNumberFormat="1" applyFont="1" applyFill="1" applyBorder="1"/>
    <xf numFmtId="3" fontId="0" fillId="8" borderId="12" xfId="0" applyNumberFormat="1" applyFont="1" applyFill="1" applyBorder="1"/>
    <xf numFmtId="3" fontId="0" fillId="8" borderId="13" xfId="0" applyNumberFormat="1" applyFont="1" applyFill="1" applyBorder="1"/>
    <xf numFmtId="3" fontId="6" fillId="5" borderId="12" xfId="0" applyNumberFormat="1" applyFont="1" applyFill="1" applyBorder="1"/>
    <xf numFmtId="3" fontId="6" fillId="5" borderId="13" xfId="0" applyNumberFormat="1" applyFont="1" applyFill="1" applyBorder="1"/>
    <xf numFmtId="3" fontId="0" fillId="7" borderId="15" xfId="0" applyNumberFormat="1" applyFont="1" applyFill="1" applyBorder="1"/>
    <xf numFmtId="3" fontId="0" fillId="8" borderId="12" xfId="0" applyNumberFormat="1" applyFont="1" applyFill="1" applyBorder="1" applyAlignment="1"/>
    <xf numFmtId="3" fontId="6" fillId="5" borderId="12" xfId="0" applyNumberFormat="1" applyFont="1" applyFill="1" applyBorder="1" applyAlignment="1"/>
    <xf numFmtId="3" fontId="9" fillId="11" borderId="18" xfId="0" applyNumberFormat="1" applyFont="1" applyFill="1" applyBorder="1" applyAlignment="1"/>
    <xf numFmtId="3" fontId="8" fillId="10" borderId="18" xfId="0" applyNumberFormat="1" applyFont="1" applyFill="1" applyBorder="1"/>
    <xf numFmtId="3" fontId="8" fillId="10" borderId="19" xfId="0" applyNumberFormat="1" applyFont="1" applyFill="1" applyBorder="1"/>
    <xf numFmtId="0" fontId="10" fillId="0" borderId="0" xfId="0" applyFont="1"/>
    <xf numFmtId="0" fontId="0" fillId="0" borderId="0" xfId="0" applyFont="1" applyFill="1"/>
    <xf numFmtId="0" fontId="5" fillId="0" borderId="0" xfId="0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3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Border="1"/>
    <xf numFmtId="3" fontId="7" fillId="6" borderId="4" xfId="0" applyNumberFormat="1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0" xfId="0" applyFont="1" applyBorder="1"/>
    <xf numFmtId="3" fontId="4" fillId="3" borderId="6" xfId="0" applyNumberFormat="1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3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3" fontId="8" fillId="10" borderId="16" xfId="0" applyNumberFormat="1" applyFont="1" applyFill="1" applyBorder="1" applyAlignment="1">
      <alignment horizontal="center"/>
    </xf>
    <xf numFmtId="0" fontId="2" fillId="0" borderId="17" xfId="0" applyFont="1" applyBorder="1"/>
    <xf numFmtId="3" fontId="7" fillId="9" borderId="4" xfId="0" applyNumberFormat="1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Med Instr-style" pivot="0" count="3">
      <tableStyleElement type="headerRow" dxfId="4"/>
      <tableStyleElement type="firstRowStripe" dxfId="3"/>
      <tableStyleElement type="secondRowStripe" dxfId="2"/>
    </tableStyle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000"/>
  <sheetViews>
    <sheetView tabSelected="1" workbookViewId="0">
      <selection activeCell="P42" sqref="P42"/>
    </sheetView>
  </sheetViews>
  <sheetFormatPr defaultColWidth="14.42578125" defaultRowHeight="15" customHeight="1"/>
  <cols>
    <col min="1" max="1" width="16.7109375" customWidth="1"/>
    <col min="2" max="2" width="13.140625" customWidth="1"/>
    <col min="3" max="14" width="10.7109375" customWidth="1"/>
    <col min="15" max="18" width="9.140625" customWidth="1"/>
    <col min="19" max="26" width="8.7109375" customWidth="1"/>
  </cols>
  <sheetData>
    <row r="1" spans="1:26" ht="35.2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38" t="s">
        <v>1</v>
      </c>
      <c r="B2" s="39" t="s">
        <v>2</v>
      </c>
      <c r="C2" s="31" t="s">
        <v>3</v>
      </c>
      <c r="D2" s="32"/>
      <c r="E2" s="33"/>
      <c r="F2" s="31" t="s">
        <v>4</v>
      </c>
      <c r="G2" s="32"/>
      <c r="H2" s="33"/>
      <c r="I2" s="31" t="s">
        <v>5</v>
      </c>
      <c r="J2" s="32"/>
      <c r="K2" s="33"/>
      <c r="L2" s="31" t="s">
        <v>6</v>
      </c>
      <c r="M2" s="32"/>
      <c r="N2" s="34"/>
      <c r="O2" s="2"/>
      <c r="P2" s="2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30"/>
      <c r="B3" s="40"/>
      <c r="C3" s="3" t="s">
        <v>7</v>
      </c>
      <c r="D3" s="3" t="s">
        <v>8</v>
      </c>
      <c r="E3" s="3" t="s">
        <v>6</v>
      </c>
      <c r="F3" s="3" t="s">
        <v>7</v>
      </c>
      <c r="G3" s="3" t="s">
        <v>8</v>
      </c>
      <c r="H3" s="3" t="s">
        <v>6</v>
      </c>
      <c r="I3" s="3" t="s">
        <v>7</v>
      </c>
      <c r="J3" s="3" t="s">
        <v>8</v>
      </c>
      <c r="K3" s="3" t="s">
        <v>6</v>
      </c>
      <c r="L3" s="3" t="s">
        <v>7</v>
      </c>
      <c r="M3" s="3" t="s">
        <v>8</v>
      </c>
      <c r="N3" s="4" t="s">
        <v>6</v>
      </c>
      <c r="O3" s="2"/>
      <c r="P3" s="23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28" t="s">
        <v>9</v>
      </c>
      <c r="B4" s="5" t="s">
        <v>10</v>
      </c>
      <c r="C4" s="5">
        <v>975</v>
      </c>
      <c r="D4" s="5">
        <v>3469</v>
      </c>
      <c r="E4" s="5">
        <v>4444</v>
      </c>
      <c r="F4" s="5">
        <v>150</v>
      </c>
      <c r="G4" s="5">
        <v>412</v>
      </c>
      <c r="H4" s="5">
        <v>562</v>
      </c>
      <c r="I4" s="5">
        <v>58</v>
      </c>
      <c r="J4" s="5">
        <v>391</v>
      </c>
      <c r="K4" s="5">
        <v>449</v>
      </c>
      <c r="L4" s="5">
        <f t="shared" ref="L4:M4" si="0">SUM(C4+F4+I4)</f>
        <v>1183</v>
      </c>
      <c r="M4" s="5">
        <f t="shared" si="0"/>
        <v>4272</v>
      </c>
      <c r="N4" s="6">
        <f t="shared" ref="N4:N37" si="1">SUM(L4:M4)</f>
        <v>5455</v>
      </c>
      <c r="O4" s="7"/>
      <c r="P4" s="23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>
      <c r="A5" s="29"/>
      <c r="B5" s="9" t="s">
        <v>11</v>
      </c>
      <c r="C5" s="10">
        <v>427</v>
      </c>
      <c r="D5" s="10">
        <v>1501</v>
      </c>
      <c r="E5" s="10">
        <v>1928</v>
      </c>
      <c r="F5" s="10">
        <v>18</v>
      </c>
      <c r="G5" s="10">
        <v>49</v>
      </c>
      <c r="H5" s="10">
        <v>67</v>
      </c>
      <c r="I5" s="10">
        <v>16</v>
      </c>
      <c r="J5" s="10">
        <v>203</v>
      </c>
      <c r="K5" s="10">
        <v>219</v>
      </c>
      <c r="L5" s="10">
        <f t="shared" ref="L5:M5" si="2">SUM(C5+F5+I5)</f>
        <v>461</v>
      </c>
      <c r="M5" s="10">
        <f t="shared" si="2"/>
        <v>1753</v>
      </c>
      <c r="N5" s="11">
        <f t="shared" si="1"/>
        <v>2214</v>
      </c>
      <c r="O5" s="7"/>
      <c r="P5" s="23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29"/>
      <c r="B6" s="5" t="s">
        <v>12</v>
      </c>
      <c r="C6" s="5">
        <v>395</v>
      </c>
      <c r="D6" s="5">
        <v>1477</v>
      </c>
      <c r="E6" s="5">
        <v>1872</v>
      </c>
      <c r="F6" s="5">
        <v>21</v>
      </c>
      <c r="G6" s="5">
        <v>112</v>
      </c>
      <c r="H6" s="5">
        <v>133</v>
      </c>
      <c r="I6" s="5">
        <v>9</v>
      </c>
      <c r="J6" s="5">
        <v>102</v>
      </c>
      <c r="K6" s="5">
        <v>111</v>
      </c>
      <c r="L6" s="5">
        <f t="shared" ref="L6:M6" si="3">SUM(C6+F6+I6)</f>
        <v>425</v>
      </c>
      <c r="M6" s="5">
        <f t="shared" si="3"/>
        <v>1691</v>
      </c>
      <c r="N6" s="6">
        <f t="shared" si="1"/>
        <v>2116</v>
      </c>
      <c r="O6" s="7"/>
      <c r="P6" s="23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30"/>
      <c r="B7" s="12" t="s">
        <v>6</v>
      </c>
      <c r="C7" s="12">
        <v>1797</v>
      </c>
      <c r="D7" s="12">
        <v>6447</v>
      </c>
      <c r="E7" s="12">
        <v>8244</v>
      </c>
      <c r="F7" s="12">
        <v>189</v>
      </c>
      <c r="G7" s="12">
        <v>573</v>
      </c>
      <c r="H7" s="12">
        <v>762</v>
      </c>
      <c r="I7" s="12">
        <v>83</v>
      </c>
      <c r="J7" s="12">
        <v>696</v>
      </c>
      <c r="K7" s="12">
        <v>779</v>
      </c>
      <c r="L7" s="12">
        <f t="shared" ref="L7:M7" si="4">SUM(C7+F7+I7)</f>
        <v>2069</v>
      </c>
      <c r="M7" s="12">
        <f t="shared" si="4"/>
        <v>7716</v>
      </c>
      <c r="N7" s="13">
        <f t="shared" si="1"/>
        <v>9785</v>
      </c>
      <c r="O7" s="7"/>
      <c r="P7" s="24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43" t="s">
        <v>13</v>
      </c>
      <c r="B8" s="5" t="s">
        <v>14</v>
      </c>
      <c r="C8" s="5">
        <v>638</v>
      </c>
      <c r="D8" s="5">
        <v>1819</v>
      </c>
      <c r="E8" s="5">
        <v>2457</v>
      </c>
      <c r="F8" s="5">
        <v>155</v>
      </c>
      <c r="G8" s="5">
        <v>375</v>
      </c>
      <c r="H8" s="5">
        <v>530</v>
      </c>
      <c r="I8" s="5">
        <v>26</v>
      </c>
      <c r="J8" s="5">
        <v>190</v>
      </c>
      <c r="K8" s="5">
        <v>216</v>
      </c>
      <c r="L8" s="5">
        <f t="shared" ref="L8:M8" si="5">SUM(C8+F8+I8)</f>
        <v>819</v>
      </c>
      <c r="M8" s="5">
        <f t="shared" si="5"/>
        <v>2384</v>
      </c>
      <c r="N8" s="6">
        <f t="shared" si="1"/>
        <v>3203</v>
      </c>
      <c r="O8" s="7"/>
      <c r="P8" s="25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29"/>
      <c r="B9" s="9" t="s">
        <v>15</v>
      </c>
      <c r="C9" s="10">
        <v>219</v>
      </c>
      <c r="D9" s="10">
        <v>492</v>
      </c>
      <c r="E9" s="10">
        <v>711</v>
      </c>
      <c r="F9" s="10">
        <v>69</v>
      </c>
      <c r="G9" s="10">
        <v>297</v>
      </c>
      <c r="H9" s="10">
        <v>366</v>
      </c>
      <c r="I9" s="10">
        <v>13</v>
      </c>
      <c r="J9" s="10">
        <v>80</v>
      </c>
      <c r="K9" s="10">
        <v>93</v>
      </c>
      <c r="L9" s="10">
        <f t="shared" ref="L9:M9" si="6">SUM(C9+F9+I9)</f>
        <v>301</v>
      </c>
      <c r="M9" s="10">
        <f t="shared" si="6"/>
        <v>869</v>
      </c>
      <c r="N9" s="11">
        <f t="shared" si="1"/>
        <v>1170</v>
      </c>
      <c r="O9" s="7"/>
      <c r="P9" s="25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29"/>
      <c r="B10" s="5" t="s">
        <v>16</v>
      </c>
      <c r="C10" s="5">
        <v>160</v>
      </c>
      <c r="D10" s="5">
        <v>274</v>
      </c>
      <c r="E10" s="5">
        <v>434</v>
      </c>
      <c r="F10" s="5">
        <v>13</v>
      </c>
      <c r="G10" s="5">
        <v>29</v>
      </c>
      <c r="H10" s="5">
        <v>42</v>
      </c>
      <c r="I10" s="5">
        <v>2</v>
      </c>
      <c r="J10" s="5">
        <v>20</v>
      </c>
      <c r="K10" s="5">
        <v>22</v>
      </c>
      <c r="L10" s="5">
        <f t="shared" ref="L10:M10" si="7">SUM(C10+F10+I10)</f>
        <v>175</v>
      </c>
      <c r="M10" s="5">
        <f t="shared" si="7"/>
        <v>323</v>
      </c>
      <c r="N10" s="6">
        <f t="shared" si="1"/>
        <v>498</v>
      </c>
      <c r="O10" s="7"/>
      <c r="P10" s="23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30"/>
      <c r="B11" s="12" t="s">
        <v>6</v>
      </c>
      <c r="C11" s="12">
        <v>1017</v>
      </c>
      <c r="D11" s="12">
        <v>2585</v>
      </c>
      <c r="E11" s="12">
        <v>3602</v>
      </c>
      <c r="F11" s="12">
        <v>237</v>
      </c>
      <c r="G11" s="12">
        <v>701</v>
      </c>
      <c r="H11" s="12">
        <v>938</v>
      </c>
      <c r="I11" s="12">
        <v>41</v>
      </c>
      <c r="J11" s="12">
        <v>290</v>
      </c>
      <c r="K11" s="12">
        <v>331</v>
      </c>
      <c r="L11" s="12">
        <f t="shared" ref="L11:M11" si="8">SUM(C11+F11+I11)</f>
        <v>1295</v>
      </c>
      <c r="M11" s="12">
        <f t="shared" si="8"/>
        <v>3576</v>
      </c>
      <c r="N11" s="13">
        <f t="shared" si="1"/>
        <v>4871</v>
      </c>
      <c r="O11" s="7"/>
      <c r="P11" s="25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28" t="s">
        <v>17</v>
      </c>
      <c r="B12" s="5" t="s">
        <v>18</v>
      </c>
      <c r="C12" s="5">
        <v>759</v>
      </c>
      <c r="D12" s="5">
        <v>2053</v>
      </c>
      <c r="E12" s="5">
        <v>2812</v>
      </c>
      <c r="F12" s="5">
        <v>25</v>
      </c>
      <c r="G12" s="5">
        <v>58</v>
      </c>
      <c r="H12" s="5">
        <v>83</v>
      </c>
      <c r="I12" s="5">
        <v>36</v>
      </c>
      <c r="J12" s="5">
        <v>146</v>
      </c>
      <c r="K12" s="5">
        <v>182</v>
      </c>
      <c r="L12" s="5">
        <f t="shared" ref="L12:M12" si="9">SUM(C12+F12+I12)</f>
        <v>820</v>
      </c>
      <c r="M12" s="5">
        <f t="shared" si="9"/>
        <v>2257</v>
      </c>
      <c r="N12" s="6">
        <f t="shared" si="1"/>
        <v>3077</v>
      </c>
      <c r="O12" s="7"/>
      <c r="P12" s="25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29"/>
      <c r="B13" s="5" t="s">
        <v>19</v>
      </c>
      <c r="C13" s="10">
        <v>461</v>
      </c>
      <c r="D13" s="10">
        <v>858</v>
      </c>
      <c r="E13" s="10">
        <v>1319</v>
      </c>
      <c r="F13" s="10">
        <v>9</v>
      </c>
      <c r="G13" s="10">
        <v>17</v>
      </c>
      <c r="H13" s="10">
        <v>26</v>
      </c>
      <c r="I13" s="10">
        <v>29</v>
      </c>
      <c r="J13" s="10">
        <v>109</v>
      </c>
      <c r="K13" s="10">
        <v>138</v>
      </c>
      <c r="L13" s="10">
        <f t="shared" ref="L13:M13" si="10">SUM(C13+F13+I13)</f>
        <v>499</v>
      </c>
      <c r="M13" s="10">
        <f t="shared" si="10"/>
        <v>984</v>
      </c>
      <c r="N13" s="11">
        <f t="shared" si="1"/>
        <v>1483</v>
      </c>
      <c r="O13" s="7"/>
      <c r="P13" s="2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29"/>
      <c r="B14" s="14" t="s">
        <v>20</v>
      </c>
      <c r="C14" s="5">
        <v>604</v>
      </c>
      <c r="D14" s="5">
        <v>1605</v>
      </c>
      <c r="E14" s="5">
        <v>2209</v>
      </c>
      <c r="F14" s="5">
        <v>37</v>
      </c>
      <c r="G14" s="5">
        <v>40</v>
      </c>
      <c r="H14" s="5">
        <v>77</v>
      </c>
      <c r="I14" s="5">
        <v>15</v>
      </c>
      <c r="J14" s="5">
        <v>90</v>
      </c>
      <c r="K14" s="5">
        <v>105</v>
      </c>
      <c r="L14" s="5">
        <f t="shared" ref="L14:M14" si="11">SUM(C14+F14+I14)</f>
        <v>656</v>
      </c>
      <c r="M14" s="5">
        <f t="shared" si="11"/>
        <v>1735</v>
      </c>
      <c r="N14" s="6">
        <f t="shared" si="1"/>
        <v>2391</v>
      </c>
      <c r="O14" s="7"/>
      <c r="P14" s="25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30"/>
      <c r="B15" s="12" t="s">
        <v>6</v>
      </c>
      <c r="C15" s="12">
        <v>1824</v>
      </c>
      <c r="D15" s="12">
        <v>4516</v>
      </c>
      <c r="E15" s="12">
        <v>6340</v>
      </c>
      <c r="F15" s="12">
        <v>71</v>
      </c>
      <c r="G15" s="12">
        <v>115</v>
      </c>
      <c r="H15" s="12">
        <v>186</v>
      </c>
      <c r="I15" s="12">
        <v>80</v>
      </c>
      <c r="J15" s="12">
        <v>345</v>
      </c>
      <c r="K15" s="12">
        <v>425</v>
      </c>
      <c r="L15" s="12">
        <f t="shared" ref="L15:M15" si="12">SUM(C15+F15+I15)</f>
        <v>1975</v>
      </c>
      <c r="M15" s="12">
        <f t="shared" si="12"/>
        <v>4976</v>
      </c>
      <c r="N15" s="13">
        <f t="shared" si="1"/>
        <v>6951</v>
      </c>
      <c r="O15" s="7"/>
      <c r="P15" s="25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43" t="s">
        <v>21</v>
      </c>
      <c r="B16" s="5" t="s">
        <v>22</v>
      </c>
      <c r="C16" s="5">
        <v>0</v>
      </c>
      <c r="D16" s="5">
        <v>0</v>
      </c>
      <c r="E16" s="5">
        <v>0</v>
      </c>
      <c r="F16" s="5">
        <v>275</v>
      </c>
      <c r="G16" s="5">
        <v>400</v>
      </c>
      <c r="H16" s="5">
        <v>675</v>
      </c>
      <c r="I16" s="5">
        <v>11</v>
      </c>
      <c r="J16" s="5">
        <v>28</v>
      </c>
      <c r="K16" s="5">
        <v>39</v>
      </c>
      <c r="L16" s="5">
        <f t="shared" ref="L16:M16" si="13">SUM(C16+F16+I16)</f>
        <v>286</v>
      </c>
      <c r="M16" s="5">
        <f t="shared" si="13"/>
        <v>428</v>
      </c>
      <c r="N16" s="6">
        <f t="shared" si="1"/>
        <v>714</v>
      </c>
      <c r="O16" s="7"/>
      <c r="P16" s="23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29"/>
      <c r="B17" s="9" t="s">
        <v>23</v>
      </c>
      <c r="C17" s="10">
        <v>0</v>
      </c>
      <c r="D17" s="10">
        <v>0</v>
      </c>
      <c r="E17" s="10">
        <v>0</v>
      </c>
      <c r="F17" s="10">
        <v>32</v>
      </c>
      <c r="G17" s="10">
        <v>74</v>
      </c>
      <c r="H17" s="10">
        <v>106</v>
      </c>
      <c r="I17" s="10">
        <v>1</v>
      </c>
      <c r="J17" s="10">
        <v>8</v>
      </c>
      <c r="K17" s="10">
        <v>9</v>
      </c>
      <c r="L17" s="10">
        <f t="shared" ref="L17:M17" si="14">SUM(C17+F17+I17)</f>
        <v>33</v>
      </c>
      <c r="M17" s="10">
        <f t="shared" si="14"/>
        <v>82</v>
      </c>
      <c r="N17" s="11">
        <f t="shared" si="1"/>
        <v>115</v>
      </c>
      <c r="O17" s="7"/>
      <c r="P17" s="25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29"/>
      <c r="B18" s="5" t="s">
        <v>24</v>
      </c>
      <c r="C18" s="5">
        <v>1</v>
      </c>
      <c r="D18" s="5">
        <v>0</v>
      </c>
      <c r="E18" s="5">
        <v>1</v>
      </c>
      <c r="F18" s="5">
        <v>125</v>
      </c>
      <c r="G18" s="5">
        <v>259</v>
      </c>
      <c r="H18" s="5">
        <v>384</v>
      </c>
      <c r="I18" s="5">
        <v>8</v>
      </c>
      <c r="J18" s="5">
        <v>11</v>
      </c>
      <c r="K18" s="5">
        <v>19</v>
      </c>
      <c r="L18" s="5">
        <f t="shared" ref="L18:M18" si="15">SUM(C18+F18+I18)</f>
        <v>134</v>
      </c>
      <c r="M18" s="5">
        <f t="shared" si="15"/>
        <v>270</v>
      </c>
      <c r="N18" s="6">
        <f t="shared" si="1"/>
        <v>404</v>
      </c>
      <c r="O18" s="7"/>
      <c r="P18" s="25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29"/>
      <c r="B19" s="5" t="s">
        <v>25</v>
      </c>
      <c r="C19" s="10">
        <v>12</v>
      </c>
      <c r="D19" s="10">
        <v>13</v>
      </c>
      <c r="E19" s="10">
        <v>25</v>
      </c>
      <c r="F19" s="10">
        <v>36</v>
      </c>
      <c r="G19" s="10">
        <v>69</v>
      </c>
      <c r="H19" s="10">
        <v>105</v>
      </c>
      <c r="I19" s="10">
        <v>1</v>
      </c>
      <c r="J19" s="10">
        <v>15</v>
      </c>
      <c r="K19" s="10">
        <v>16</v>
      </c>
      <c r="L19" s="10">
        <f t="shared" ref="L19:M19" si="16">SUM(C19+F19+I19)</f>
        <v>49</v>
      </c>
      <c r="M19" s="10">
        <f t="shared" si="16"/>
        <v>97</v>
      </c>
      <c r="N19" s="11">
        <f t="shared" si="1"/>
        <v>146</v>
      </c>
      <c r="O19" s="7"/>
      <c r="P19" s="23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29"/>
      <c r="B20" s="14" t="s">
        <v>26</v>
      </c>
      <c r="C20" s="5">
        <v>18</v>
      </c>
      <c r="D20" s="5">
        <v>36</v>
      </c>
      <c r="E20" s="5">
        <v>54</v>
      </c>
      <c r="F20" s="5">
        <v>107</v>
      </c>
      <c r="G20" s="5">
        <v>238</v>
      </c>
      <c r="H20" s="5">
        <v>345</v>
      </c>
      <c r="I20" s="5">
        <v>3</v>
      </c>
      <c r="J20" s="5">
        <v>13</v>
      </c>
      <c r="K20" s="5">
        <v>16</v>
      </c>
      <c r="L20" s="5">
        <f t="shared" ref="L20:M20" si="17">SUM(C20+F20+I20)</f>
        <v>128</v>
      </c>
      <c r="M20" s="5">
        <f t="shared" si="17"/>
        <v>287</v>
      </c>
      <c r="N20" s="6">
        <f t="shared" si="1"/>
        <v>415</v>
      </c>
      <c r="O20" s="7"/>
      <c r="P20" s="26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30"/>
      <c r="B21" s="12" t="s">
        <v>6</v>
      </c>
      <c r="C21" s="12">
        <v>31</v>
      </c>
      <c r="D21" s="12">
        <v>49</v>
      </c>
      <c r="E21" s="12">
        <v>80</v>
      </c>
      <c r="F21" s="12">
        <v>575</v>
      </c>
      <c r="G21" s="12">
        <v>1040</v>
      </c>
      <c r="H21" s="12">
        <v>1615</v>
      </c>
      <c r="I21" s="12">
        <v>24</v>
      </c>
      <c r="J21" s="12">
        <v>75</v>
      </c>
      <c r="K21" s="12">
        <v>99</v>
      </c>
      <c r="L21" s="12">
        <f t="shared" ref="L21:M21" si="18">SUM(C21+F21+I21)</f>
        <v>630</v>
      </c>
      <c r="M21" s="12">
        <f t="shared" si="18"/>
        <v>1164</v>
      </c>
      <c r="N21" s="13">
        <f t="shared" si="1"/>
        <v>1794</v>
      </c>
      <c r="O21" s="7"/>
      <c r="P21" s="26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44" t="s">
        <v>27</v>
      </c>
      <c r="B22" s="14" t="s">
        <v>28</v>
      </c>
      <c r="C22" s="5">
        <v>107</v>
      </c>
      <c r="D22" s="5">
        <v>165</v>
      </c>
      <c r="E22" s="5">
        <v>272</v>
      </c>
      <c r="F22" s="5">
        <v>437</v>
      </c>
      <c r="G22" s="5">
        <v>477</v>
      </c>
      <c r="H22" s="5">
        <v>914</v>
      </c>
      <c r="I22" s="5">
        <v>13</v>
      </c>
      <c r="J22" s="5">
        <v>38</v>
      </c>
      <c r="K22" s="5">
        <v>51</v>
      </c>
      <c r="L22" s="5">
        <f t="shared" ref="L22:M22" si="19">SUM(C22+F22+I22)</f>
        <v>557</v>
      </c>
      <c r="M22" s="5">
        <f t="shared" si="19"/>
        <v>680</v>
      </c>
      <c r="N22" s="6">
        <f t="shared" si="1"/>
        <v>1237</v>
      </c>
      <c r="O22" s="7"/>
      <c r="P22" s="21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29"/>
      <c r="B23" s="5" t="s">
        <v>29</v>
      </c>
      <c r="C23" s="15">
        <v>0</v>
      </c>
      <c r="D23" s="15">
        <v>0</v>
      </c>
      <c r="E23" s="15">
        <v>0</v>
      </c>
      <c r="F23" s="10">
        <v>330</v>
      </c>
      <c r="G23" s="10">
        <v>589</v>
      </c>
      <c r="H23" s="10">
        <v>919</v>
      </c>
      <c r="I23" s="10">
        <v>1</v>
      </c>
      <c r="J23" s="10">
        <v>8</v>
      </c>
      <c r="K23" s="10">
        <v>9</v>
      </c>
      <c r="L23" s="10">
        <f t="shared" ref="L23:M23" si="20">SUM(C23+F23+I23)</f>
        <v>331</v>
      </c>
      <c r="M23" s="10">
        <f t="shared" si="20"/>
        <v>597</v>
      </c>
      <c r="N23" s="11">
        <f t="shared" si="1"/>
        <v>928</v>
      </c>
      <c r="O23" s="7"/>
      <c r="P23" s="21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29"/>
      <c r="B24" s="5" t="s">
        <v>30</v>
      </c>
      <c r="C24" s="5">
        <v>40</v>
      </c>
      <c r="D24" s="5">
        <v>127</v>
      </c>
      <c r="E24" s="5">
        <v>167</v>
      </c>
      <c r="F24" s="5">
        <v>225</v>
      </c>
      <c r="G24" s="5">
        <v>299</v>
      </c>
      <c r="H24" s="5">
        <v>524</v>
      </c>
      <c r="I24" s="5">
        <v>7</v>
      </c>
      <c r="J24" s="5">
        <v>32</v>
      </c>
      <c r="K24" s="5">
        <v>39</v>
      </c>
      <c r="L24" s="5">
        <f t="shared" ref="L24:M24" si="21">SUM(C24+F24+I24)</f>
        <v>272</v>
      </c>
      <c r="M24" s="5">
        <f t="shared" si="21"/>
        <v>458</v>
      </c>
      <c r="N24" s="6">
        <f t="shared" si="1"/>
        <v>730</v>
      </c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30"/>
      <c r="B25" s="12" t="s">
        <v>6</v>
      </c>
      <c r="C25" s="16">
        <v>147</v>
      </c>
      <c r="D25" s="12">
        <v>292</v>
      </c>
      <c r="E25" s="12">
        <v>439</v>
      </c>
      <c r="F25" s="12">
        <v>992</v>
      </c>
      <c r="G25" s="12">
        <v>1365</v>
      </c>
      <c r="H25" s="12">
        <v>2357</v>
      </c>
      <c r="I25" s="12">
        <v>21</v>
      </c>
      <c r="J25" s="12">
        <v>78</v>
      </c>
      <c r="K25" s="12">
        <v>99</v>
      </c>
      <c r="L25" s="12">
        <f t="shared" ref="L25:M25" si="22">SUM(C25+F25+I25)</f>
        <v>1160</v>
      </c>
      <c r="M25" s="12">
        <f t="shared" si="22"/>
        <v>1735</v>
      </c>
      <c r="N25" s="13">
        <f t="shared" si="1"/>
        <v>2895</v>
      </c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43" t="s">
        <v>31</v>
      </c>
      <c r="B26" s="5" t="s">
        <v>32</v>
      </c>
      <c r="C26" s="5">
        <v>800</v>
      </c>
      <c r="D26" s="5">
        <v>1828</v>
      </c>
      <c r="E26" s="5">
        <v>2628</v>
      </c>
      <c r="F26" s="5">
        <v>79</v>
      </c>
      <c r="G26" s="5">
        <v>193</v>
      </c>
      <c r="H26" s="5">
        <v>272</v>
      </c>
      <c r="I26" s="5">
        <v>42</v>
      </c>
      <c r="J26" s="5">
        <v>179</v>
      </c>
      <c r="K26" s="5">
        <v>221</v>
      </c>
      <c r="L26" s="5">
        <f t="shared" ref="L26:M26" si="23">SUM(C26+F26+I26)</f>
        <v>921</v>
      </c>
      <c r="M26" s="5">
        <f t="shared" si="23"/>
        <v>2200</v>
      </c>
      <c r="N26" s="6">
        <f t="shared" si="1"/>
        <v>3121</v>
      </c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29"/>
      <c r="B27" s="9" t="s">
        <v>33</v>
      </c>
      <c r="C27" s="10">
        <v>174</v>
      </c>
      <c r="D27" s="10">
        <v>381</v>
      </c>
      <c r="E27" s="10">
        <v>555</v>
      </c>
      <c r="F27" s="10">
        <v>63</v>
      </c>
      <c r="G27" s="10">
        <v>130</v>
      </c>
      <c r="H27" s="10">
        <v>193</v>
      </c>
      <c r="I27" s="10">
        <v>9</v>
      </c>
      <c r="J27" s="10">
        <v>66</v>
      </c>
      <c r="K27" s="10">
        <v>75</v>
      </c>
      <c r="L27" s="10">
        <f t="shared" ref="L27:M27" si="24">SUM(C27+F27+I27)</f>
        <v>246</v>
      </c>
      <c r="M27" s="10">
        <f t="shared" si="24"/>
        <v>577</v>
      </c>
      <c r="N27" s="11">
        <f t="shared" si="1"/>
        <v>823</v>
      </c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30"/>
      <c r="B28" s="12" t="s">
        <v>6</v>
      </c>
      <c r="C28" s="12">
        <v>974</v>
      </c>
      <c r="D28" s="12">
        <v>2209</v>
      </c>
      <c r="E28" s="12">
        <v>3183</v>
      </c>
      <c r="F28" s="12">
        <v>142</v>
      </c>
      <c r="G28" s="12">
        <v>323</v>
      </c>
      <c r="H28" s="12">
        <v>465</v>
      </c>
      <c r="I28" s="12">
        <v>51</v>
      </c>
      <c r="J28" s="12">
        <v>245</v>
      </c>
      <c r="K28" s="12">
        <v>296</v>
      </c>
      <c r="L28" s="12">
        <f t="shared" ref="L28:M28" si="25">SUM(C28+F28+I28)</f>
        <v>1167</v>
      </c>
      <c r="M28" s="12">
        <f t="shared" si="25"/>
        <v>2777</v>
      </c>
      <c r="N28" s="13">
        <f t="shared" si="1"/>
        <v>3944</v>
      </c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44" t="s">
        <v>34</v>
      </c>
      <c r="B29" s="5" t="s">
        <v>35</v>
      </c>
      <c r="C29" s="5">
        <v>213</v>
      </c>
      <c r="D29" s="5">
        <v>460</v>
      </c>
      <c r="E29" s="5">
        <v>673</v>
      </c>
      <c r="F29" s="5">
        <v>16</v>
      </c>
      <c r="G29" s="5">
        <v>47</v>
      </c>
      <c r="H29" s="5">
        <v>63</v>
      </c>
      <c r="I29" s="5">
        <v>15</v>
      </c>
      <c r="J29" s="5">
        <v>40</v>
      </c>
      <c r="K29" s="5">
        <v>55</v>
      </c>
      <c r="L29" s="5">
        <f t="shared" ref="L29:M29" si="26">SUM(C29+F29+I29)</f>
        <v>244</v>
      </c>
      <c r="M29" s="5">
        <f t="shared" si="26"/>
        <v>547</v>
      </c>
      <c r="N29" s="6">
        <f t="shared" si="1"/>
        <v>791</v>
      </c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29"/>
      <c r="B30" s="9" t="s">
        <v>36</v>
      </c>
      <c r="C30" s="10">
        <v>119</v>
      </c>
      <c r="D30" s="10">
        <v>267</v>
      </c>
      <c r="E30" s="10">
        <v>386</v>
      </c>
      <c r="F30" s="10"/>
      <c r="G30" s="10">
        <v>1</v>
      </c>
      <c r="H30" s="10">
        <v>1</v>
      </c>
      <c r="I30" s="10">
        <v>6</v>
      </c>
      <c r="J30" s="10">
        <v>30</v>
      </c>
      <c r="K30" s="10">
        <v>36</v>
      </c>
      <c r="L30" s="10">
        <f t="shared" ref="L30:M30" si="27">SUM(C30+F30+I30)</f>
        <v>125</v>
      </c>
      <c r="M30" s="10">
        <f t="shared" si="27"/>
        <v>298</v>
      </c>
      <c r="N30" s="11">
        <f t="shared" si="1"/>
        <v>423</v>
      </c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30"/>
      <c r="B31" s="12" t="s">
        <v>6</v>
      </c>
      <c r="C31" s="12">
        <v>332</v>
      </c>
      <c r="D31" s="12">
        <v>727</v>
      </c>
      <c r="E31" s="12">
        <v>1059</v>
      </c>
      <c r="F31" s="12">
        <v>16</v>
      </c>
      <c r="G31" s="12">
        <v>48</v>
      </c>
      <c r="H31" s="12">
        <v>64</v>
      </c>
      <c r="I31" s="12">
        <v>21</v>
      </c>
      <c r="J31" s="12">
        <v>70</v>
      </c>
      <c r="K31" s="12">
        <v>91</v>
      </c>
      <c r="L31" s="12">
        <f t="shared" ref="L31:M31" si="28">SUM(C31+F31+I31)</f>
        <v>369</v>
      </c>
      <c r="M31" s="12">
        <f t="shared" si="28"/>
        <v>845</v>
      </c>
      <c r="N31" s="13">
        <f t="shared" si="1"/>
        <v>1214</v>
      </c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43" t="s">
        <v>37</v>
      </c>
      <c r="B32" s="5" t="s">
        <v>38</v>
      </c>
      <c r="C32" s="5">
        <v>637</v>
      </c>
      <c r="D32" s="5">
        <v>1297</v>
      </c>
      <c r="E32" s="5">
        <v>1934</v>
      </c>
      <c r="F32" s="5">
        <v>57</v>
      </c>
      <c r="G32" s="5">
        <v>105</v>
      </c>
      <c r="H32" s="5">
        <v>162</v>
      </c>
      <c r="I32" s="5">
        <v>29</v>
      </c>
      <c r="J32" s="5">
        <v>68</v>
      </c>
      <c r="K32" s="5">
        <v>97</v>
      </c>
      <c r="L32" s="5">
        <f t="shared" ref="L32:M32" si="29">SUM(C32+F32+I32)</f>
        <v>723</v>
      </c>
      <c r="M32" s="5">
        <f t="shared" si="29"/>
        <v>1470</v>
      </c>
      <c r="N32" s="6">
        <f t="shared" si="1"/>
        <v>2193</v>
      </c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29"/>
      <c r="B33" s="9" t="s">
        <v>39</v>
      </c>
      <c r="C33" s="10">
        <v>326</v>
      </c>
      <c r="D33" s="10">
        <v>475</v>
      </c>
      <c r="E33" s="10">
        <v>801</v>
      </c>
      <c r="F33" s="10">
        <v>1</v>
      </c>
      <c r="G33" s="10">
        <v>2</v>
      </c>
      <c r="H33" s="10">
        <v>3</v>
      </c>
      <c r="I33" s="10">
        <v>9</v>
      </c>
      <c r="J33" s="10">
        <v>37</v>
      </c>
      <c r="K33" s="10">
        <v>46</v>
      </c>
      <c r="L33" s="10">
        <f t="shared" ref="L33:M33" si="30">SUM(C33+F33+I33)</f>
        <v>336</v>
      </c>
      <c r="M33" s="10">
        <f t="shared" si="30"/>
        <v>514</v>
      </c>
      <c r="N33" s="11">
        <f t="shared" si="1"/>
        <v>850</v>
      </c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30"/>
      <c r="B34" s="12" t="s">
        <v>6</v>
      </c>
      <c r="C34" s="12">
        <v>963</v>
      </c>
      <c r="D34" s="12">
        <v>1772</v>
      </c>
      <c r="E34" s="12">
        <v>2735</v>
      </c>
      <c r="F34" s="12">
        <v>58</v>
      </c>
      <c r="G34" s="12">
        <v>107</v>
      </c>
      <c r="H34" s="12">
        <v>165</v>
      </c>
      <c r="I34" s="12">
        <v>38</v>
      </c>
      <c r="J34" s="12">
        <v>105</v>
      </c>
      <c r="K34" s="12">
        <v>143</v>
      </c>
      <c r="L34" s="12">
        <f t="shared" ref="L34:M34" si="31">SUM(C34+F34+I34)</f>
        <v>1059</v>
      </c>
      <c r="M34" s="12">
        <f t="shared" si="31"/>
        <v>1984</v>
      </c>
      <c r="N34" s="13">
        <f t="shared" si="1"/>
        <v>3043</v>
      </c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28" t="s">
        <v>40</v>
      </c>
      <c r="B35" s="8" t="s">
        <v>41</v>
      </c>
      <c r="C35" s="5">
        <v>455</v>
      </c>
      <c r="D35" s="5">
        <v>1143</v>
      </c>
      <c r="E35" s="5">
        <v>1598</v>
      </c>
      <c r="F35" s="5">
        <v>36</v>
      </c>
      <c r="G35" s="5">
        <v>141</v>
      </c>
      <c r="H35" s="5">
        <v>177</v>
      </c>
      <c r="I35" s="5">
        <v>18</v>
      </c>
      <c r="J35" s="5">
        <v>125</v>
      </c>
      <c r="K35" s="5">
        <v>143</v>
      </c>
      <c r="L35" s="5">
        <f t="shared" ref="L35:M35" si="32">SUM(C35+F35+I35)</f>
        <v>509</v>
      </c>
      <c r="M35" s="5">
        <f t="shared" si="32"/>
        <v>1409</v>
      </c>
      <c r="N35" s="6">
        <f t="shared" si="1"/>
        <v>1918</v>
      </c>
      <c r="O35" s="7"/>
      <c r="P35" s="8"/>
      <c r="Q35" s="27"/>
      <c r="R35" s="27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29"/>
      <c r="B36" s="5" t="s">
        <v>42</v>
      </c>
      <c r="C36" s="10">
        <v>488</v>
      </c>
      <c r="D36" s="10">
        <v>1060</v>
      </c>
      <c r="E36" s="10">
        <v>1548</v>
      </c>
      <c r="F36" s="10">
        <v>20</v>
      </c>
      <c r="G36" s="10">
        <v>34</v>
      </c>
      <c r="H36" s="10">
        <v>54</v>
      </c>
      <c r="I36" s="10">
        <v>17</v>
      </c>
      <c r="J36" s="10">
        <v>114</v>
      </c>
      <c r="K36" s="10">
        <v>131</v>
      </c>
      <c r="L36" s="10">
        <f t="shared" ref="L36:M36" si="33">SUM(C36+F36+I36)</f>
        <v>525</v>
      </c>
      <c r="M36" s="10">
        <f t="shared" si="33"/>
        <v>1208</v>
      </c>
      <c r="N36" s="11">
        <f t="shared" si="1"/>
        <v>1733</v>
      </c>
      <c r="O36" s="7"/>
      <c r="P36" s="8"/>
      <c r="Q36" s="27"/>
      <c r="R36" s="27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30"/>
      <c r="B37" s="12" t="s">
        <v>6</v>
      </c>
      <c r="C37" s="12">
        <v>943</v>
      </c>
      <c r="D37" s="12">
        <v>2203</v>
      </c>
      <c r="E37" s="12">
        <v>3146</v>
      </c>
      <c r="F37" s="12">
        <v>56</v>
      </c>
      <c r="G37" s="12">
        <v>175</v>
      </c>
      <c r="H37" s="12">
        <v>231</v>
      </c>
      <c r="I37" s="12">
        <v>35</v>
      </c>
      <c r="J37" s="12">
        <v>239</v>
      </c>
      <c r="K37" s="12">
        <v>274</v>
      </c>
      <c r="L37" s="12">
        <f t="shared" ref="L37:M37" si="34">SUM(C37+F37+I37)</f>
        <v>1034</v>
      </c>
      <c r="M37" s="12">
        <f t="shared" si="34"/>
        <v>2617</v>
      </c>
      <c r="N37" s="13">
        <f t="shared" si="1"/>
        <v>3651</v>
      </c>
      <c r="O37" s="7"/>
      <c r="P37" s="8"/>
      <c r="Q37" s="27"/>
      <c r="R37" s="27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41" t="s">
        <v>43</v>
      </c>
      <c r="B38" s="42"/>
      <c r="C38" s="17">
        <v>8028</v>
      </c>
      <c r="D38" s="18">
        <v>20800</v>
      </c>
      <c r="E38" s="18">
        <v>28828</v>
      </c>
      <c r="F38" s="18">
        <v>2336</v>
      </c>
      <c r="G38" s="18">
        <v>4447</v>
      </c>
      <c r="H38" s="18">
        <v>6783</v>
      </c>
      <c r="I38" s="18">
        <v>394</v>
      </c>
      <c r="J38" s="18">
        <v>2143</v>
      </c>
      <c r="K38" s="18">
        <v>2537</v>
      </c>
      <c r="L38" s="18">
        <f t="shared" ref="L38:N38" si="35">SUM(L7+L11+L15+L21+L25+L28+L31+L34+L37)</f>
        <v>10758</v>
      </c>
      <c r="M38" s="18">
        <f t="shared" si="35"/>
        <v>27390</v>
      </c>
      <c r="N38" s="19">
        <f t="shared" si="35"/>
        <v>38148</v>
      </c>
      <c r="O38" s="8"/>
      <c r="P38" s="8"/>
      <c r="Q38" s="27"/>
      <c r="R38" s="27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7"/>
      <c r="R39" s="27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20" t="s">
        <v>44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7"/>
      <c r="R40" s="27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8"/>
      <c r="Q41" s="27"/>
      <c r="R41" s="27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7">
    <mergeCell ref="A38:B38"/>
    <mergeCell ref="A8:A11"/>
    <mergeCell ref="A12:A15"/>
    <mergeCell ref="A16:A21"/>
    <mergeCell ref="A22:A25"/>
    <mergeCell ref="A26:A28"/>
    <mergeCell ref="A29:A31"/>
    <mergeCell ref="A32:A34"/>
    <mergeCell ref="A35:A37"/>
    <mergeCell ref="A4:A7"/>
    <mergeCell ref="I2:K2"/>
    <mergeCell ref="L2:N2"/>
    <mergeCell ref="A1:N1"/>
    <mergeCell ref="A2:A3"/>
    <mergeCell ref="B2:B3"/>
    <mergeCell ref="C2:E2"/>
    <mergeCell ref="F2:H2"/>
  </mergeCells>
  <pageMargins left="1.01" right="0.26" top="0.75" bottom="0.59" header="0" footer="0"/>
  <pageSetup paperSize="9" orientation="landscape"/>
  <headerFooter>
    <oddFooter>&amp;R48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 Instr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DMR</dc:creator>
  <cp:lastModifiedBy>USER</cp:lastModifiedBy>
  <dcterms:created xsi:type="dcterms:W3CDTF">2018-05-15T07:04:42Z</dcterms:created>
  <dcterms:modified xsi:type="dcterms:W3CDTF">2022-07-07T10:29:39Z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675cb6d4-9f42-4f62-be24-29530e09d1f0</vt:lpwstr>
  </property>
</Properties>
</file>