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duSTAT2018 to check\"/>
    </mc:Choice>
  </mc:AlternateContent>
  <xr:revisionPtr revIDLastSave="0" documentId="13_ncr:1_{6518380F-CB9B-4230-8199-F95B6187BB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3" sheetId="3" r:id="rId1"/>
    <sheet name="Graph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3" l="1"/>
  <c r="G19" i="3" s="1"/>
  <c r="G20" i="3" l="1"/>
  <c r="F11" i="3"/>
  <c r="B17" i="3"/>
  <c r="J14" i="3"/>
  <c r="K13" i="3" s="1"/>
  <c r="K8" i="3" l="1"/>
  <c r="K12" i="3"/>
  <c r="K6" i="3"/>
  <c r="K10" i="3"/>
  <c r="K7" i="3"/>
  <c r="K11" i="3"/>
  <c r="K5" i="3"/>
  <c r="K9" i="3"/>
  <c r="B9" i="3"/>
  <c r="C5" i="3" s="1"/>
  <c r="K14" i="3" l="1"/>
  <c r="C12" i="3"/>
  <c r="G5" i="3"/>
  <c r="C6" i="3"/>
  <c r="G6" i="3"/>
  <c r="C7" i="3"/>
  <c r="G7" i="3"/>
  <c r="C8" i="3"/>
  <c r="G8" i="3"/>
  <c r="G9" i="3"/>
  <c r="G10" i="3"/>
  <c r="C15" i="3"/>
  <c r="C13" i="3" l="1"/>
  <c r="C14" i="3"/>
  <c r="C16" i="3"/>
</calcChain>
</file>

<file path=xl/sharedStrings.xml><?xml version="1.0" encoding="utf-8"?>
<sst xmlns="http://schemas.openxmlformats.org/spreadsheetml/2006/main" count="39" uniqueCount="35">
  <si>
    <t>1 AB Schools</t>
  </si>
  <si>
    <t>1 C Schools</t>
  </si>
  <si>
    <t>Type 2 schools</t>
  </si>
  <si>
    <t>Type 3 Schools</t>
  </si>
  <si>
    <t>Sinhala only</t>
  </si>
  <si>
    <t>Tamil only</t>
  </si>
  <si>
    <t>Sinhala &amp; Tamil</t>
  </si>
  <si>
    <t>Sinhala &amp; English</t>
  </si>
  <si>
    <t>Tamil &amp; English</t>
  </si>
  <si>
    <t>Sinhala, Tamil &amp; English</t>
  </si>
  <si>
    <t>1-50 students</t>
  </si>
  <si>
    <t>51-100 students</t>
  </si>
  <si>
    <t>National Schools</t>
  </si>
  <si>
    <t>Provincial Schools</t>
  </si>
  <si>
    <t>Total</t>
  </si>
  <si>
    <t>National/Provincial Schools</t>
  </si>
  <si>
    <t>751-1000 students</t>
  </si>
  <si>
    <t>101-250 students</t>
  </si>
  <si>
    <t>1001-1500 students</t>
  </si>
  <si>
    <t>1501-2000 students</t>
  </si>
  <si>
    <t>251-500 students</t>
  </si>
  <si>
    <t>501-750 students</t>
  </si>
  <si>
    <t>Schools by Type of School</t>
  </si>
  <si>
    <t>Schools by Medium of Instruction</t>
  </si>
  <si>
    <t>Schools by Student Population</t>
  </si>
  <si>
    <t>Schools by Teacher Population</t>
  </si>
  <si>
    <t xml:space="preserve">2.1 Government School System at a Glance </t>
  </si>
  <si>
    <t>2001 students &amp; above</t>
  </si>
  <si>
    <t>Data Source :  School Census 2018</t>
  </si>
  <si>
    <t>Schools - 2018</t>
  </si>
  <si>
    <t>Less than 10 teachers</t>
  </si>
  <si>
    <t>10-25 teachers</t>
  </si>
  <si>
    <t>26-50 teachers</t>
  </si>
  <si>
    <t>51-100 teachers</t>
  </si>
  <si>
    <t>5.more than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</si>
</sst>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sz val="2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D7AF"/>
        <bgColor indexed="64"/>
      </patternFill>
    </fill>
    <fill>
      <patternFill patternType="solid">
        <fgColor rgb="FFDFE3F9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EDAEF"/>
        <bgColor indexed="64"/>
      </patternFill>
    </fill>
    <fill>
      <patternFill patternType="solid">
        <fgColor rgb="FFE7F5D7"/>
        <bgColor indexed="64"/>
      </patternFill>
    </fill>
    <fill>
      <patternFill patternType="solid">
        <fgColor rgb="FFEEF2F0"/>
        <bgColor indexed="64"/>
      </patternFill>
    </fill>
  </fills>
  <borders count="12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/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/>
      <right/>
      <top style="thin">
        <color theme="7" tint="0.39994506668294322"/>
      </top>
      <bottom style="thin">
        <color theme="7" tint="0.39994506668294322"/>
      </bottom>
      <diagonal/>
    </border>
    <border>
      <left/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/>
      <right/>
      <top style="thin">
        <color theme="7" tint="0.39994506668294322"/>
      </top>
      <bottom/>
      <diagonal/>
    </border>
    <border>
      <left/>
      <right style="thin">
        <color theme="7" tint="0.39994506668294322"/>
      </right>
      <top style="thin">
        <color theme="7" tint="0.39994506668294322"/>
      </top>
      <bottom/>
      <diagonal/>
    </border>
    <border>
      <left style="thin">
        <color theme="7" tint="0.39997558519241921"/>
      </left>
      <right/>
      <top/>
      <bottom/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164" fontId="2" fillId="0" borderId="0" xfId="1" applyNumberFormat="1" applyFont="1"/>
    <xf numFmtId="164" fontId="3" fillId="0" borderId="0" xfId="1" applyNumberFormat="1" applyFont="1" applyAlignment="1"/>
    <xf numFmtId="0" fontId="0" fillId="0" borderId="0" xfId="0" applyBorder="1"/>
    <xf numFmtId="0" fontId="1" fillId="0" borderId="0" xfId="0" applyFont="1" applyBorder="1"/>
    <xf numFmtId="164" fontId="6" fillId="0" borderId="0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3" fontId="1" fillId="2" borderId="1" xfId="0" applyNumberFormat="1" applyFont="1" applyFill="1" applyBorder="1"/>
    <xf numFmtId="9" fontId="1" fillId="2" borderId="1" xfId="2" applyFont="1" applyFill="1" applyBorder="1"/>
    <xf numFmtId="164" fontId="1" fillId="0" borderId="0" xfId="1" applyNumberFormat="1" applyFont="1"/>
    <xf numFmtId="166" fontId="1" fillId="2" borderId="1" xfId="2" applyNumberFormat="1" applyFont="1" applyFill="1" applyBorder="1"/>
    <xf numFmtId="164" fontId="1" fillId="0" borderId="0" xfId="1" applyNumberFormat="1" applyFont="1" applyBorder="1"/>
    <xf numFmtId="165" fontId="1" fillId="3" borderId="1" xfId="0" applyNumberFormat="1" applyFont="1" applyFill="1" applyBorder="1"/>
    <xf numFmtId="9" fontId="1" fillId="3" borderId="1" xfId="2" applyFont="1" applyFill="1" applyBorder="1"/>
    <xf numFmtId="166" fontId="1" fillId="3" borderId="1" xfId="2" applyNumberFormat="1" applyFont="1" applyFill="1" applyBorder="1"/>
    <xf numFmtId="3" fontId="4" fillId="4" borderId="1" xfId="0" applyNumberFormat="1" applyFont="1" applyFill="1" applyBorder="1"/>
    <xf numFmtId="9" fontId="4" fillId="4" borderId="1" xfId="2" applyFont="1" applyFill="1" applyBorder="1"/>
    <xf numFmtId="10" fontId="1" fillId="2" borderId="1" xfId="2" applyNumberFormat="1" applyFont="1" applyFill="1" applyBorder="1"/>
    <xf numFmtId="10" fontId="1" fillId="3" borderId="1" xfId="2" applyNumberFormat="1" applyFont="1" applyFill="1" applyBorder="1"/>
    <xf numFmtId="3" fontId="1" fillId="0" borderId="2" xfId="0" applyNumberFormat="1" applyFont="1" applyFill="1" applyBorder="1"/>
    <xf numFmtId="164" fontId="8" fillId="0" borderId="0" xfId="1" applyNumberFormat="1" applyFont="1"/>
    <xf numFmtId="164" fontId="1" fillId="0" borderId="9" xfId="1" applyNumberFormat="1" applyFont="1" applyBorder="1"/>
    <xf numFmtId="164" fontId="2" fillId="0" borderId="0" xfId="1" applyNumberFormat="1" applyFont="1" applyAlignment="1">
      <alignment vertical="center"/>
    </xf>
    <xf numFmtId="164" fontId="2" fillId="0" borderId="0" xfId="1" applyNumberFormat="1" applyFont="1" applyFill="1"/>
    <xf numFmtId="164" fontId="7" fillId="0" borderId="10" xfId="1" applyNumberFormat="1" applyFont="1" applyFill="1" applyBorder="1" applyAlignment="1">
      <alignment horizontal="left"/>
    </xf>
    <xf numFmtId="164" fontId="7" fillId="0" borderId="11" xfId="1" applyNumberFormat="1" applyFont="1" applyFill="1" applyBorder="1" applyAlignment="1">
      <alignment horizontal="left"/>
    </xf>
    <xf numFmtId="164" fontId="2" fillId="0" borderId="0" xfId="1" applyNumberFormat="1" applyFont="1" applyFill="1" applyBorder="1"/>
    <xf numFmtId="3" fontId="0" fillId="2" borderId="1" xfId="0" applyNumberFormat="1" applyFont="1" applyFill="1" applyBorder="1"/>
    <xf numFmtId="0" fontId="0" fillId="0" borderId="0" xfId="0" applyNumberFormat="1"/>
    <xf numFmtId="0" fontId="0" fillId="0" borderId="0" xfId="0" applyAlignment="1">
      <alignment horizontal="left"/>
    </xf>
    <xf numFmtId="3" fontId="0" fillId="2" borderId="1" xfId="0" applyNumberFormat="1" applyFill="1" applyBorder="1"/>
    <xf numFmtId="165" fontId="0" fillId="3" borderId="1" xfId="0" applyNumberFormat="1" applyFill="1" applyBorder="1"/>
    <xf numFmtId="164" fontId="7" fillId="8" borderId="1" xfId="1" applyNumberFormat="1" applyFont="1" applyFill="1" applyBorder="1" applyAlignment="1">
      <alignment horizontal="center" vertical="center"/>
    </xf>
    <xf numFmtId="164" fontId="5" fillId="6" borderId="3" xfId="1" applyNumberFormat="1" applyFont="1" applyFill="1" applyBorder="1" applyAlignment="1">
      <alignment horizontal="center" vertical="center"/>
    </xf>
    <xf numFmtId="164" fontId="5" fillId="6" borderId="4" xfId="1" applyNumberFormat="1" applyFont="1" applyFill="1" applyBorder="1" applyAlignment="1">
      <alignment horizontal="center" vertical="center"/>
    </xf>
    <xf numFmtId="164" fontId="5" fillId="6" borderId="5" xfId="1" applyNumberFormat="1" applyFont="1" applyFill="1" applyBorder="1" applyAlignment="1">
      <alignment horizontal="center" vertical="center"/>
    </xf>
    <xf numFmtId="49" fontId="6" fillId="7" borderId="6" xfId="1" applyNumberFormat="1" applyFont="1" applyFill="1" applyBorder="1" applyAlignment="1">
      <alignment horizontal="center" vertical="center"/>
    </xf>
    <xf numFmtId="49" fontId="6" fillId="7" borderId="7" xfId="1" applyNumberFormat="1" applyFont="1" applyFill="1" applyBorder="1" applyAlignment="1">
      <alignment horizontal="center" vertical="center"/>
    </xf>
    <xf numFmtId="49" fontId="6" fillId="7" borderId="8" xfId="1" applyNumberFormat="1" applyFont="1" applyFill="1" applyBorder="1" applyAlignment="1">
      <alignment horizontal="center" vertical="center"/>
    </xf>
    <xf numFmtId="164" fontId="7" fillId="9" borderId="1" xfId="1" applyNumberFormat="1" applyFont="1" applyFill="1" applyBorder="1" applyAlignment="1">
      <alignment horizontal="center" vertical="center"/>
    </xf>
    <xf numFmtId="164" fontId="7" fillId="10" borderId="1" xfId="1" applyNumberFormat="1" applyFont="1" applyFill="1" applyBorder="1" applyAlignment="1">
      <alignment horizontal="center" vertical="center"/>
    </xf>
    <xf numFmtId="164" fontId="7" fillId="11" borderId="1" xfId="1" applyNumberFormat="1" applyFont="1" applyFill="1" applyBorder="1" applyAlignment="1">
      <alignment horizontal="center" vertical="center"/>
    </xf>
    <xf numFmtId="164" fontId="7" fillId="5" borderId="1" xfId="1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/>
    <xf numFmtId="164" fontId="1" fillId="3" borderId="1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DC19F"/>
      <color rgb="FFFFCCFF"/>
      <color rgb="FFA0E8FE"/>
      <color rgb="FFCCFF99"/>
      <color rgb="FFFFFFC9"/>
      <color rgb="FFFFFF99"/>
      <color rgb="FFA7F7B4"/>
      <color rgb="FFFF99FF"/>
      <color rgb="FF00CCFF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Schools by Type of School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1C8-4FCE-9517-05F57917A38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1C8-4FCE-9517-05F57917A38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1C8-4FCE-9517-05F57917A38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1C8-4FCE-9517-05F57917A3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Sheet3!$A$5:$A$8</c:f>
              <c:strCache>
                <c:ptCount val="4"/>
                <c:pt idx="0">
                  <c:v>1 AB Schools</c:v>
                </c:pt>
                <c:pt idx="1">
                  <c:v>1 C Schools</c:v>
                </c:pt>
                <c:pt idx="2">
                  <c:v>Type 2 schools</c:v>
                </c:pt>
                <c:pt idx="3">
                  <c:v>Type 3 Schools</c:v>
                </c:pt>
              </c:strCache>
            </c:strRef>
          </c:cat>
          <c:val>
            <c:numRef>
              <c:f>Sheet3!$B$5:$B$8</c:f>
              <c:numCache>
                <c:formatCode>_(* #,##0_);_(* \(#,##0\);_(* "-"??_);_(@_)</c:formatCode>
                <c:ptCount val="4"/>
                <c:pt idx="0">
                  <c:v>1044</c:v>
                </c:pt>
                <c:pt idx="1">
                  <c:v>1845</c:v>
                </c:pt>
                <c:pt idx="2">
                  <c:v>3227</c:v>
                </c:pt>
                <c:pt idx="3">
                  <c:v>4059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1C8-4FCE-9517-05F57917A3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Schools by Medium of Instruction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DF5-494D-BC97-D6B20798709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DF5-494D-BC97-D6B20798709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DF5-494D-BC97-D6B20798709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DF5-494D-BC97-D6B20798709A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50000"/>
                      <a:satMod val="300000"/>
                    </a:schemeClr>
                  </a:gs>
                  <a:gs pos="35000">
                    <a:schemeClr val="accent5">
                      <a:tint val="37000"/>
                      <a:satMod val="300000"/>
                    </a:schemeClr>
                  </a:gs>
                  <a:gs pos="100000">
                    <a:schemeClr val="accent5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DF5-494D-BC97-D6B20798709A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tint val="50000"/>
                      <a:satMod val="300000"/>
                    </a:schemeClr>
                  </a:gs>
                  <a:gs pos="35000">
                    <a:schemeClr val="accent6">
                      <a:tint val="37000"/>
                      <a:satMod val="300000"/>
                    </a:schemeClr>
                  </a:gs>
                  <a:gs pos="100000">
                    <a:schemeClr val="accent6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DF5-494D-BC97-D6B2079870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Sheet3!$E$5:$E$10</c:f>
              <c:strCache>
                <c:ptCount val="6"/>
                <c:pt idx="0">
                  <c:v>Sinhala only</c:v>
                </c:pt>
                <c:pt idx="1">
                  <c:v>Tamil only</c:v>
                </c:pt>
                <c:pt idx="2">
                  <c:v>Sinhala &amp; Tamil</c:v>
                </c:pt>
                <c:pt idx="3">
                  <c:v>Sinhala &amp; English</c:v>
                </c:pt>
                <c:pt idx="4">
                  <c:v>Tamil &amp; English</c:v>
                </c:pt>
                <c:pt idx="5">
                  <c:v>Sinhala, Tamil &amp; English</c:v>
                </c:pt>
              </c:strCache>
            </c:strRef>
          </c:cat>
          <c:val>
            <c:numRef>
              <c:f>Sheet3!$F$5:$F$10</c:f>
              <c:numCache>
                <c:formatCode>_(* #,##0_);_(* \(#,##0\);_(* "-"??_);_(@_)</c:formatCode>
                <c:ptCount val="6"/>
                <c:pt idx="0">
                  <c:v>6370</c:v>
                </c:pt>
                <c:pt idx="1">
                  <c:v>3031</c:v>
                </c:pt>
                <c:pt idx="2">
                  <c:v>35</c:v>
                </c:pt>
                <c:pt idx="3">
                  <c:v>531</c:v>
                </c:pt>
                <c:pt idx="4">
                  <c:v>170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DF5-494D-BC97-D6B2079870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Schools by Student Population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Sheet3!$I$5:$I$13</c:f>
              <c:strCache>
                <c:ptCount val="9"/>
                <c:pt idx="0">
                  <c:v>1-50 students</c:v>
                </c:pt>
                <c:pt idx="1">
                  <c:v>51-100 students</c:v>
                </c:pt>
                <c:pt idx="2">
                  <c:v>101-250 students</c:v>
                </c:pt>
                <c:pt idx="3">
                  <c:v>251-500 students</c:v>
                </c:pt>
                <c:pt idx="4">
                  <c:v>501-750 students</c:v>
                </c:pt>
                <c:pt idx="5">
                  <c:v>751-1000 students</c:v>
                </c:pt>
                <c:pt idx="6">
                  <c:v>1001-1500 students</c:v>
                </c:pt>
                <c:pt idx="7">
                  <c:v>1501-2000 students</c:v>
                </c:pt>
                <c:pt idx="8">
                  <c:v>2001 students &amp; above</c:v>
                </c:pt>
              </c:strCache>
            </c:strRef>
          </c:cat>
          <c:val>
            <c:numRef>
              <c:f>Sheet3!$J$5:$J$13</c:f>
              <c:numCache>
                <c:formatCode>_(* #,##0_);_(* \(#,##0\);_(* "-"??_);_(@_)</c:formatCode>
                <c:ptCount val="9"/>
                <c:pt idx="0">
                  <c:v>1480</c:v>
                </c:pt>
                <c:pt idx="1">
                  <c:v>1530</c:v>
                </c:pt>
                <c:pt idx="2">
                  <c:v>2817</c:v>
                </c:pt>
                <c:pt idx="3">
                  <c:v>1972</c:v>
                </c:pt>
                <c:pt idx="4">
                  <c:v>921</c:v>
                </c:pt>
                <c:pt idx="5">
                  <c:v>469</c:v>
                </c:pt>
                <c:pt idx="6">
                  <c:v>421</c:v>
                </c:pt>
                <c:pt idx="7">
                  <c:v>221</c:v>
                </c:pt>
                <c:pt idx="8">
                  <c:v>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7-4656-B1D4-9EA42E1647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253376"/>
        <c:axId val="65254912"/>
      </c:barChart>
      <c:catAx>
        <c:axId val="65253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54912"/>
        <c:crosses val="autoZero"/>
        <c:auto val="1"/>
        <c:lblAlgn val="ctr"/>
        <c:lblOffset val="100"/>
        <c:noMultiLvlLbl val="0"/>
      </c:catAx>
      <c:valAx>
        <c:axId val="65254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53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Schools by Teacher Population</a:t>
            </a:r>
          </a:p>
        </c:rich>
      </c:tx>
      <c:layout>
        <c:manualLayout>
          <c:xMode val="edge"/>
          <c:yMode val="edge"/>
          <c:x val="0.27338188976377964"/>
          <c:y val="3.703703703703704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Sheet3!$A$12:$A$16</c:f>
              <c:strCache>
                <c:ptCount val="5"/>
                <c:pt idx="0">
                  <c:v>Less than 10 teachers</c:v>
                </c:pt>
                <c:pt idx="1">
                  <c:v>10-25 teachers</c:v>
                </c:pt>
                <c:pt idx="2">
                  <c:v>26-50 teachers</c:v>
                </c:pt>
                <c:pt idx="3">
                  <c:v>51-100 teachers</c:v>
                </c:pt>
                <c:pt idx="4">
                  <c:v>5.more than 100</c:v>
                </c:pt>
              </c:strCache>
            </c:strRef>
          </c:cat>
          <c:val>
            <c:numRef>
              <c:f>Sheet3!$B$12:$B$16</c:f>
              <c:numCache>
                <c:formatCode>_(* #,##0_);_(* \(#,##0\);_(* "-"??_);_(@_)</c:formatCode>
                <c:ptCount val="5"/>
                <c:pt idx="0">
                  <c:v>3034</c:v>
                </c:pt>
                <c:pt idx="1">
                  <c:v>4289</c:v>
                </c:pt>
                <c:pt idx="2">
                  <c:v>1861</c:v>
                </c:pt>
                <c:pt idx="3">
                  <c:v>725</c:v>
                </c:pt>
                <c:pt idx="4">
                  <c:v>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9-4C40-A874-0C0007E362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2130048"/>
        <c:axId val="82131584"/>
      </c:barChart>
      <c:catAx>
        <c:axId val="82130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131584"/>
        <c:crosses val="autoZero"/>
        <c:auto val="1"/>
        <c:lblAlgn val="ctr"/>
        <c:lblOffset val="100"/>
        <c:noMultiLvlLbl val="0"/>
      </c:catAx>
      <c:valAx>
        <c:axId val="82131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13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National/Provincial Schools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E7C-4988-816D-F86A4C05DD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Sheet3!#REF!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Sheet3!#REF!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9E7C-4988-816D-F86A4C05DD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104400</xdr:colOff>
      <xdr:row>14</xdr:row>
      <xdr:rowOff>33000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0</xdr:row>
      <xdr:rowOff>0</xdr:rowOff>
    </xdr:from>
    <xdr:to>
      <xdr:col>12</xdr:col>
      <xdr:colOff>180975</xdr:colOff>
      <xdr:row>14</xdr:row>
      <xdr:rowOff>33000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28575</xdr:rowOff>
    </xdr:from>
    <xdr:to>
      <xdr:col>7</xdr:col>
      <xdr:colOff>304800</xdr:colOff>
      <xdr:row>28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304800</xdr:colOff>
      <xdr:row>14</xdr:row>
      <xdr:rowOff>28575</xdr:rowOff>
    </xdr:from>
    <xdr:to>
      <xdr:col>15</xdr:col>
      <xdr:colOff>0</xdr:colOff>
      <xdr:row>28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190500</xdr:colOff>
      <xdr:row>0</xdr:row>
      <xdr:rowOff>0</xdr:rowOff>
    </xdr:from>
    <xdr:to>
      <xdr:col>18</xdr:col>
      <xdr:colOff>294900</xdr:colOff>
      <xdr:row>14</xdr:row>
      <xdr:rowOff>33000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4"/>
  <sheetViews>
    <sheetView tabSelected="1" zoomScale="95" zoomScaleNormal="95" workbookViewId="0">
      <selection activeCell="K19" sqref="K19"/>
    </sheetView>
  </sheetViews>
  <sheetFormatPr defaultColWidth="9.109375" defaultRowHeight="13.8" x14ac:dyDescent="0.25"/>
  <cols>
    <col min="1" max="1" width="23.109375" style="1" customWidth="1"/>
    <col min="2" max="2" width="10.109375" style="1" bestFit="1" customWidth="1"/>
    <col min="3" max="3" width="9.44140625" style="1" bestFit="1" customWidth="1"/>
    <col min="4" max="4" width="6.88671875" style="1" customWidth="1"/>
    <col min="5" max="5" width="21.6640625" style="1" customWidth="1"/>
    <col min="6" max="6" width="11.33203125" style="1" customWidth="1"/>
    <col min="7" max="7" width="8.6640625" style="1" customWidth="1"/>
    <col min="8" max="8" width="6.33203125" style="1" customWidth="1"/>
    <col min="9" max="9" width="21.33203125" style="1" customWidth="1"/>
    <col min="10" max="10" width="10.33203125" style="1" customWidth="1"/>
    <col min="11" max="11" width="10.109375" style="1" bestFit="1" customWidth="1"/>
    <col min="12" max="12" width="8.88671875" style="1" customWidth="1"/>
    <col min="13" max="13" width="9.109375" style="1"/>
    <col min="14" max="15" width="15.44140625" style="1" customWidth="1"/>
    <col min="16" max="16384" width="9.109375" style="1"/>
  </cols>
  <sheetData>
    <row r="1" spans="1:15" ht="39" customHeight="1" x14ac:dyDescent="0.5">
      <c r="A1" s="33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2"/>
    </row>
    <row r="2" spans="1:15" ht="25.8" x14ac:dyDescent="0.25">
      <c r="A2" s="36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5" s="23" customFormat="1" ht="24.6" customHeight="1" x14ac:dyDescent="0.35">
      <c r="A3" s="24"/>
      <c r="B3" s="24"/>
      <c r="C3" s="24"/>
      <c r="D3" s="25"/>
      <c r="E3" s="24"/>
      <c r="F3" s="24"/>
      <c r="G3" s="24"/>
      <c r="H3" s="25"/>
      <c r="I3" s="24"/>
      <c r="J3" s="24"/>
      <c r="K3" s="24"/>
      <c r="L3" s="26"/>
    </row>
    <row r="4" spans="1:15" ht="25.8" x14ac:dyDescent="0.5">
      <c r="A4" s="39" t="s">
        <v>22</v>
      </c>
      <c r="B4" s="39"/>
      <c r="C4" s="39"/>
      <c r="D4" s="5"/>
      <c r="E4" s="40" t="s">
        <v>23</v>
      </c>
      <c r="F4" s="40"/>
      <c r="G4" s="40"/>
      <c r="H4" s="6"/>
      <c r="I4" s="41" t="s">
        <v>24</v>
      </c>
      <c r="J4" s="41"/>
      <c r="K4" s="41"/>
    </row>
    <row r="5" spans="1:15" ht="14.4" x14ac:dyDescent="0.3">
      <c r="A5" s="7" t="s">
        <v>0</v>
      </c>
      <c r="B5" s="43">
        <v>1044</v>
      </c>
      <c r="C5" s="8">
        <f>B5/B9</f>
        <v>0.10260442260442261</v>
      </c>
      <c r="D5" s="9"/>
      <c r="E5" s="7" t="s">
        <v>4</v>
      </c>
      <c r="F5" s="43">
        <v>6370</v>
      </c>
      <c r="G5" s="10">
        <f>F5/F11</f>
        <v>0.62604422604422605</v>
      </c>
      <c r="H5" s="11"/>
      <c r="I5" s="7" t="s">
        <v>10</v>
      </c>
      <c r="J5" s="43">
        <v>1480</v>
      </c>
      <c r="K5" s="10">
        <f>SUM(J5/J14)</f>
        <v>0.14545454545454545</v>
      </c>
      <c r="O5" s="22"/>
    </row>
    <row r="6" spans="1:15" ht="14.4" x14ac:dyDescent="0.3">
      <c r="A6" s="12" t="s">
        <v>1</v>
      </c>
      <c r="B6" s="44">
        <v>1845</v>
      </c>
      <c r="C6" s="13">
        <f>B6/B9</f>
        <v>0.18132678132678132</v>
      </c>
      <c r="D6" s="9"/>
      <c r="E6" s="12" t="s">
        <v>5</v>
      </c>
      <c r="F6" s="44">
        <v>3031</v>
      </c>
      <c r="G6" s="14">
        <f>F6/F11</f>
        <v>0.29788697788697788</v>
      </c>
      <c r="H6" s="9"/>
      <c r="I6" s="12" t="s">
        <v>11</v>
      </c>
      <c r="J6" s="44">
        <v>1530</v>
      </c>
      <c r="K6" s="14">
        <f>SUM(J6/J14)</f>
        <v>0.15036855036855037</v>
      </c>
    </row>
    <row r="7" spans="1:15" ht="14.4" x14ac:dyDescent="0.3">
      <c r="A7" s="7" t="s">
        <v>2</v>
      </c>
      <c r="B7" s="43">
        <v>3227</v>
      </c>
      <c r="C7" s="8">
        <f>B7/B9</f>
        <v>0.31714987714987714</v>
      </c>
      <c r="D7" s="9"/>
      <c r="E7" s="7" t="s">
        <v>6</v>
      </c>
      <c r="F7" s="43">
        <v>35</v>
      </c>
      <c r="G7" s="10">
        <f>F7/F11</f>
        <v>3.4398034398034397E-3</v>
      </c>
      <c r="H7" s="9"/>
      <c r="I7" s="7" t="s">
        <v>17</v>
      </c>
      <c r="J7" s="43">
        <v>2817</v>
      </c>
      <c r="K7" s="10">
        <f>SUM(J7/J14)</f>
        <v>0.27685503685503687</v>
      </c>
    </row>
    <row r="8" spans="1:15" ht="14.4" x14ac:dyDescent="0.3">
      <c r="A8" s="12" t="s">
        <v>3</v>
      </c>
      <c r="B8" s="44">
        <v>4059</v>
      </c>
      <c r="C8" s="13">
        <f>B8/B9</f>
        <v>0.3989189189189189</v>
      </c>
      <c r="D8" s="9"/>
      <c r="E8" s="12" t="s">
        <v>7</v>
      </c>
      <c r="F8" s="44">
        <v>531</v>
      </c>
      <c r="G8" s="14">
        <f>F8/F11</f>
        <v>5.2186732186732185E-2</v>
      </c>
      <c r="H8" s="9"/>
      <c r="I8" s="12" t="s">
        <v>20</v>
      </c>
      <c r="J8" s="44">
        <v>1972</v>
      </c>
      <c r="K8" s="14">
        <f>SUM(J8/J14)</f>
        <v>0.19380835380835382</v>
      </c>
    </row>
    <row r="9" spans="1:15" ht="15.75" customHeight="1" x14ac:dyDescent="0.3">
      <c r="A9" s="15" t="s">
        <v>14</v>
      </c>
      <c r="B9" s="15">
        <f>SUM(B5:B8)</f>
        <v>10175</v>
      </c>
      <c r="C9" s="16">
        <v>1</v>
      </c>
      <c r="D9" s="9"/>
      <c r="E9" s="7" t="s">
        <v>8</v>
      </c>
      <c r="F9" s="43">
        <v>170</v>
      </c>
      <c r="G9" s="10">
        <f>F9/F11</f>
        <v>1.6707616707616706E-2</v>
      </c>
      <c r="H9" s="9"/>
      <c r="I9" s="7" t="s">
        <v>21</v>
      </c>
      <c r="J9" s="43">
        <v>921</v>
      </c>
      <c r="K9" s="10">
        <f>SUM(J9/J14)</f>
        <v>9.0515970515970517E-2</v>
      </c>
    </row>
    <row r="10" spans="1:15" ht="14.4" x14ac:dyDescent="0.3">
      <c r="A10" s="9"/>
      <c r="C10" s="9"/>
      <c r="D10" s="9"/>
      <c r="E10" s="12" t="s">
        <v>9</v>
      </c>
      <c r="F10" s="44">
        <v>38</v>
      </c>
      <c r="G10" s="14">
        <f>F10/F11</f>
        <v>3.7346437346437345E-3</v>
      </c>
      <c r="H10" s="9"/>
      <c r="I10" s="12" t="s">
        <v>16</v>
      </c>
      <c r="J10" s="44">
        <v>469</v>
      </c>
      <c r="K10" s="14">
        <f>SUM(J10/J14)</f>
        <v>4.6093366093366096E-2</v>
      </c>
    </row>
    <row r="11" spans="1:15" ht="18" x14ac:dyDescent="0.3">
      <c r="A11" s="42" t="s">
        <v>25</v>
      </c>
      <c r="B11" s="42"/>
      <c r="C11" s="42"/>
      <c r="D11" s="9"/>
      <c r="E11" s="15" t="s">
        <v>14</v>
      </c>
      <c r="F11" s="15">
        <f>SUM(F5:F10)</f>
        <v>10175</v>
      </c>
      <c r="G11" s="16">
        <v>1</v>
      </c>
      <c r="H11" s="9"/>
      <c r="I11" s="7" t="s">
        <v>18</v>
      </c>
      <c r="J11" s="43">
        <v>421</v>
      </c>
      <c r="K11" s="10">
        <f>SUM(J11/J14)</f>
        <v>4.1375921375921373E-2</v>
      </c>
    </row>
    <row r="12" spans="1:15" ht="14.4" x14ac:dyDescent="0.3">
      <c r="A12" s="30" t="s">
        <v>30</v>
      </c>
      <c r="B12" s="43">
        <v>3034</v>
      </c>
      <c r="C12" s="17">
        <f>B12/B17</f>
        <v>0.29818181818181816</v>
      </c>
      <c r="D12" s="9"/>
      <c r="E12" s="9"/>
      <c r="F12" s="9"/>
      <c r="G12" s="9"/>
      <c r="H12" s="9"/>
      <c r="I12" s="12" t="s">
        <v>19</v>
      </c>
      <c r="J12" s="44">
        <v>221</v>
      </c>
      <c r="K12" s="14">
        <f>SUM(J12/J14)</f>
        <v>2.1719901719901721E-2</v>
      </c>
    </row>
    <row r="13" spans="1:15" ht="13.95" customHeight="1" x14ac:dyDescent="0.3">
      <c r="A13" s="31" t="s">
        <v>31</v>
      </c>
      <c r="B13" s="44">
        <v>4289</v>
      </c>
      <c r="C13" s="18">
        <f>B13/B17</f>
        <v>0.42152334152334153</v>
      </c>
      <c r="D13" s="9"/>
      <c r="E13" s="9"/>
      <c r="F13" s="9"/>
      <c r="G13" s="9"/>
      <c r="H13" s="9"/>
      <c r="I13" s="27" t="s">
        <v>27</v>
      </c>
      <c r="J13" s="43">
        <v>344</v>
      </c>
      <c r="K13" s="10">
        <f>SUM(J13/J14)</f>
        <v>3.3808353808353807E-2</v>
      </c>
    </row>
    <row r="14" spans="1:15" ht="15" customHeight="1" x14ac:dyDescent="0.3">
      <c r="A14" s="30" t="s">
        <v>32</v>
      </c>
      <c r="B14" s="43">
        <v>1861</v>
      </c>
      <c r="C14" s="17">
        <f>B14/B17</f>
        <v>0.18289926289926289</v>
      </c>
      <c r="D14" s="9"/>
      <c r="E14" s="9"/>
      <c r="F14" s="9"/>
      <c r="G14" s="9"/>
      <c r="H14" s="9"/>
      <c r="I14" s="15" t="s">
        <v>14</v>
      </c>
      <c r="J14" s="15">
        <f>SUM(J5:J13)</f>
        <v>10175</v>
      </c>
      <c r="K14" s="16">
        <f>SUM(K5:K13)</f>
        <v>1</v>
      </c>
    </row>
    <row r="15" spans="1:15" ht="15" customHeight="1" x14ac:dyDescent="0.3">
      <c r="A15" s="31" t="s">
        <v>33</v>
      </c>
      <c r="B15" s="44">
        <v>725</v>
      </c>
      <c r="C15" s="18">
        <f>B15/B17</f>
        <v>7.125307125307126E-2</v>
      </c>
      <c r="D15" s="21"/>
      <c r="E15" s="9"/>
      <c r="F15" s="9"/>
      <c r="G15" s="9"/>
      <c r="H15" s="9"/>
      <c r="I15" s="9"/>
      <c r="K15" s="9"/>
    </row>
    <row r="16" spans="1:15" ht="15" customHeight="1" x14ac:dyDescent="0.3">
      <c r="A16" s="7" t="s">
        <v>34</v>
      </c>
      <c r="B16" s="43">
        <v>266</v>
      </c>
      <c r="C16" s="17">
        <f>B16/B17</f>
        <v>2.6142506142506142E-2</v>
      </c>
      <c r="D16" s="19"/>
      <c r="H16" s="9"/>
      <c r="I16" s="9"/>
      <c r="K16" s="9"/>
    </row>
    <row r="17" spans="1:256" ht="17.850000000000001" customHeight="1" x14ac:dyDescent="0.3">
      <c r="A17" s="15" t="s">
        <v>14</v>
      </c>
      <c r="B17" s="15">
        <f>SUM(B12:B16)</f>
        <v>10175</v>
      </c>
      <c r="C17" s="16">
        <v>1</v>
      </c>
      <c r="D17" s="4"/>
      <c r="E17" s="32" t="s">
        <v>15</v>
      </c>
      <c r="F17" s="32"/>
      <c r="G17" s="32"/>
      <c r="H17" s="4"/>
      <c r="I17" s="4"/>
      <c r="J17" s="4"/>
      <c r="K17" s="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x14ac:dyDescent="0.25">
      <c r="E18" s="32"/>
      <c r="F18" s="32"/>
      <c r="G18" s="32"/>
    </row>
    <row r="19" spans="1:256" ht="14.4" x14ac:dyDescent="0.3">
      <c r="A19" s="20" t="s">
        <v>28</v>
      </c>
      <c r="E19" s="7" t="s">
        <v>12</v>
      </c>
      <c r="F19" s="43">
        <v>353</v>
      </c>
      <c r="G19" s="8">
        <f>F19/F21</f>
        <v>3.4692874692874694E-2</v>
      </c>
    </row>
    <row r="20" spans="1:256" ht="14.4" x14ac:dyDescent="0.3">
      <c r="D20" s="29"/>
      <c r="E20" s="12" t="s">
        <v>13</v>
      </c>
      <c r="F20" s="44">
        <v>9822</v>
      </c>
      <c r="G20" s="13">
        <f>F20/F21</f>
        <v>0.96530712530712526</v>
      </c>
    </row>
    <row r="21" spans="1:256" ht="14.4" x14ac:dyDescent="0.3">
      <c r="D21" s="29"/>
      <c r="E21" s="15" t="s">
        <v>14</v>
      </c>
      <c r="F21" s="15">
        <f>SUM(F19:F20)</f>
        <v>10175</v>
      </c>
      <c r="G21" s="16">
        <v>1</v>
      </c>
      <c r="H21" s="28"/>
      <c r="I21" s="28"/>
      <c r="J21" s="28"/>
      <c r="K21" s="28"/>
    </row>
    <row r="22" spans="1:256" ht="14.4" x14ac:dyDescent="0.3">
      <c r="D22" s="29"/>
      <c r="H22" s="28"/>
      <c r="I22" s="28"/>
      <c r="J22" s="28"/>
      <c r="K22" s="28"/>
    </row>
    <row r="23" spans="1:256" ht="14.4" x14ac:dyDescent="0.3">
      <c r="D23" s="29"/>
      <c r="E23" s="28"/>
    </row>
    <row r="24" spans="1:256" ht="14.4" x14ac:dyDescent="0.3">
      <c r="D24" s="29"/>
      <c r="E24" s="28"/>
    </row>
  </sheetData>
  <mergeCells count="7">
    <mergeCell ref="E17:G18"/>
    <mergeCell ref="A1:K1"/>
    <mergeCell ref="A2:K2"/>
    <mergeCell ref="A4:C4"/>
    <mergeCell ref="E4:G4"/>
    <mergeCell ref="I4:K4"/>
    <mergeCell ref="A11:C11"/>
  </mergeCells>
  <pageMargins left="0.61" right="0.33" top="0.51" bottom="0.25" header="0" footer="0"/>
  <pageSetup paperSize="9" scale="9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T18" sqref="T18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chamithmalinda</dc:creator>
  <cp:lastModifiedBy>USER</cp:lastModifiedBy>
  <cp:lastPrinted>2018-03-30T14:26:18Z</cp:lastPrinted>
  <dcterms:created xsi:type="dcterms:W3CDTF">2011-01-25T08:31:11Z</dcterms:created>
  <dcterms:modified xsi:type="dcterms:W3CDTF">2023-04-11T06:50:39Z</dcterms:modified>
</cp:coreProperties>
</file>