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EduSTAT2018 to check\EduSTAT 2018 created tables\06 Teachers in Government Schools\06 Excel\"/>
    </mc:Choice>
  </mc:AlternateContent>
  <xr:revisionPtr revIDLastSave="0" documentId="13_ncr:1_{E45445D8-5879-489F-A549-B4521A404D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di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C37" i="1"/>
  <c r="F3" i="1"/>
  <c r="F4" i="1"/>
  <c r="F5" i="1"/>
  <c r="C6" i="1"/>
  <c r="D6" i="1"/>
  <c r="E6" i="1"/>
  <c r="F7" i="1"/>
  <c r="F8" i="1"/>
  <c r="F9" i="1"/>
  <c r="C10" i="1"/>
  <c r="D10" i="1"/>
  <c r="E10" i="1"/>
  <c r="F11" i="1"/>
  <c r="F12" i="1"/>
  <c r="F13" i="1"/>
  <c r="C14" i="1"/>
  <c r="D14" i="1"/>
  <c r="E14" i="1"/>
  <c r="F14" i="1" s="1"/>
  <c r="F15" i="1"/>
  <c r="F16" i="1"/>
  <c r="F17" i="1"/>
  <c r="F18" i="1"/>
  <c r="F19" i="1"/>
  <c r="C20" i="1"/>
  <c r="D20" i="1"/>
  <c r="E20" i="1"/>
  <c r="F21" i="1"/>
  <c r="F22" i="1"/>
  <c r="F23" i="1"/>
  <c r="C24" i="1"/>
  <c r="D24" i="1"/>
  <c r="E24" i="1"/>
  <c r="F24" i="1" s="1"/>
  <c r="F25" i="1"/>
  <c r="F26" i="1"/>
  <c r="C27" i="1"/>
  <c r="D27" i="1"/>
  <c r="E27" i="1"/>
  <c r="F28" i="1"/>
  <c r="F29" i="1"/>
  <c r="C30" i="1"/>
  <c r="D30" i="1"/>
  <c r="E30" i="1"/>
  <c r="F31" i="1"/>
  <c r="F32" i="1"/>
  <c r="C33" i="1"/>
  <c r="F33" i="1" s="1"/>
  <c r="D33" i="1"/>
  <c r="E33" i="1"/>
  <c r="F34" i="1"/>
  <c r="F35" i="1"/>
  <c r="C36" i="1"/>
  <c r="D36" i="1"/>
  <c r="E36" i="1"/>
  <c r="F36" i="1" s="1"/>
  <c r="F6" i="1" l="1"/>
  <c r="F27" i="1"/>
  <c r="F30" i="1"/>
  <c r="F10" i="1"/>
  <c r="F20" i="1"/>
</calcChain>
</file>

<file path=xl/sharedStrings.xml><?xml version="1.0" encoding="utf-8"?>
<sst xmlns="http://schemas.openxmlformats.org/spreadsheetml/2006/main" count="52" uniqueCount="43">
  <si>
    <t>Data Source :  School Census 2018</t>
  </si>
  <si>
    <t>Sri Lanka</t>
  </si>
  <si>
    <t>Total</t>
  </si>
  <si>
    <t xml:space="preserve"> Kegalle</t>
  </si>
  <si>
    <t xml:space="preserve"> Ratnapura</t>
  </si>
  <si>
    <t>Sabaragamuwa</t>
  </si>
  <si>
    <t>Monaragala</t>
  </si>
  <si>
    <t>Badulla</t>
  </si>
  <si>
    <t>Uva</t>
  </si>
  <si>
    <t>Polonnaruwa</t>
  </si>
  <si>
    <t>Anuradhapura</t>
  </si>
  <si>
    <t>North Central</t>
  </si>
  <si>
    <t>Puttalam</t>
  </si>
  <si>
    <t>Kurunegala</t>
  </si>
  <si>
    <t>North Western</t>
  </si>
  <si>
    <t xml:space="preserve"> Trincomalee</t>
  </si>
  <si>
    <t xml:space="preserve"> Ampara</t>
  </si>
  <si>
    <t xml:space="preserve"> Batticaloa</t>
  </si>
  <si>
    <t>Eastern</t>
  </si>
  <si>
    <t xml:space="preserve"> Kilinochchi</t>
  </si>
  <si>
    <t xml:space="preserve"> Mullaitivu</t>
  </si>
  <si>
    <t xml:space="preserve"> Vavuniya</t>
  </si>
  <si>
    <t xml:space="preserve"> Mannar</t>
  </si>
  <si>
    <t xml:space="preserve"> Jaffna</t>
  </si>
  <si>
    <t>Northern</t>
  </si>
  <si>
    <t xml:space="preserve"> Hambantota</t>
  </si>
  <si>
    <t xml:space="preserve"> Matara</t>
  </si>
  <si>
    <t xml:space="preserve"> Galle</t>
  </si>
  <si>
    <t>Southern</t>
  </si>
  <si>
    <t xml:space="preserve"> Nuwara Eliya</t>
  </si>
  <si>
    <t xml:space="preserve"> Matale</t>
  </si>
  <si>
    <t xml:space="preserve"> Kandy</t>
  </si>
  <si>
    <t>Central</t>
  </si>
  <si>
    <t xml:space="preserve"> Kalutara</t>
  </si>
  <si>
    <t xml:space="preserve"> Gampaha</t>
  </si>
  <si>
    <t xml:space="preserve"> Colombo</t>
  </si>
  <si>
    <t>Western</t>
  </si>
  <si>
    <t>English medium</t>
  </si>
  <si>
    <t>Tamil medium</t>
  </si>
  <si>
    <t>Sinhala medium</t>
  </si>
  <si>
    <t>District</t>
  </si>
  <si>
    <t>Province</t>
  </si>
  <si>
    <t>6.1 - Teachers in Government Schools by Medium of Instruction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</si>
</sst>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6"/>
      <name val="Calibri"/>
      <family val="2"/>
      <scheme val="minor"/>
    </font>
    <font>
      <b/>
      <i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BC99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medium">
        <color theme="5" tint="0.59999389629810485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medium">
        <color theme="5" tint="0.59999389629810485"/>
      </bottom>
      <diagonal/>
    </border>
    <border>
      <left style="medium">
        <color theme="5" tint="0.59999389629810485"/>
      </left>
      <right/>
      <top style="thin">
        <color theme="5" tint="0.39997558519241921"/>
      </top>
      <bottom style="medium">
        <color theme="5" tint="0.59999389629810485"/>
      </bottom>
      <diagonal/>
    </border>
    <border>
      <left style="medium">
        <color theme="5" tint="0.59999389629810485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5" tint="0.59999389629810485"/>
      </top>
      <bottom style="thin">
        <color theme="5" tint="0.39997558519241921"/>
      </bottom>
      <diagonal/>
    </border>
    <border>
      <left style="medium">
        <color theme="5" tint="0.59999389629810485"/>
      </left>
      <right style="thin">
        <color theme="5" tint="0.39997558519241921"/>
      </right>
      <top style="medium">
        <color theme="5" tint="0.59999389629810485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0" xfId="0" applyFont="1"/>
    <xf numFmtId="3" fontId="3" fillId="2" borderId="2" xfId="0" applyNumberFormat="1" applyFont="1" applyFill="1" applyBorder="1" applyAlignment="1"/>
    <xf numFmtId="3" fontId="0" fillId="3" borderId="1" xfId="0" applyNumberFormat="1" applyFont="1" applyFill="1" applyBorder="1"/>
    <xf numFmtId="3" fontId="1" fillId="4" borderId="1" xfId="0" applyNumberFormat="1" applyFont="1" applyFill="1" applyBorder="1"/>
    <xf numFmtId="3" fontId="0" fillId="6" borderId="1" xfId="0" applyNumberFormat="1" applyFont="1" applyFill="1" applyBorder="1"/>
    <xf numFmtId="164" fontId="0" fillId="6" borderId="1" xfId="0" applyNumberFormat="1" applyFont="1" applyFill="1" applyBorder="1"/>
    <xf numFmtId="0" fontId="0" fillId="8" borderId="1" xfId="0" applyFont="1" applyFill="1" applyBorder="1"/>
    <xf numFmtId="0" fontId="0" fillId="0" borderId="6" xfId="0" applyFont="1" applyBorder="1"/>
    <xf numFmtId="0" fontId="5" fillId="0" borderId="0" xfId="0" applyFont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  <xf numFmtId="0" fontId="7" fillId="0" borderId="0" xfId="0" applyFont="1"/>
    <xf numFmtId="3" fontId="4" fillId="7" borderId="5" xfId="0" applyNumberFormat="1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39"/>
  <sheetViews>
    <sheetView tabSelected="1" zoomScale="90" zoomScaleNormal="90" workbookViewId="0">
      <selection activeCell="F3" sqref="F3:F36"/>
    </sheetView>
  </sheetViews>
  <sheetFormatPr defaultColWidth="9.109375" defaultRowHeight="14.4" x14ac:dyDescent="0.3"/>
  <cols>
    <col min="1" max="1" width="16.6640625" style="1" bestFit="1" customWidth="1"/>
    <col min="2" max="2" width="14.88671875" style="1" customWidth="1"/>
    <col min="3" max="6" width="18.44140625" style="1" customWidth="1"/>
    <col min="7" max="7" width="9.109375" style="1"/>
    <col min="9" max="16384" width="9.109375" style="1"/>
  </cols>
  <sheetData>
    <row r="1" spans="1:12" s="14" customFormat="1" ht="72" customHeight="1" x14ac:dyDescent="0.4">
      <c r="A1" s="16" t="s">
        <v>42</v>
      </c>
      <c r="B1" s="17"/>
      <c r="C1" s="17"/>
      <c r="D1" s="17"/>
      <c r="E1" s="17"/>
      <c r="F1" s="17"/>
    </row>
    <row r="2" spans="1:12" s="10" customFormat="1" ht="23.25" customHeight="1" x14ac:dyDescent="0.3">
      <c r="A2" s="13" t="s">
        <v>41</v>
      </c>
      <c r="B2" s="12" t="s">
        <v>40</v>
      </c>
      <c r="C2" s="12" t="s">
        <v>39</v>
      </c>
      <c r="D2" s="12" t="s">
        <v>38</v>
      </c>
      <c r="E2" s="12" t="s">
        <v>37</v>
      </c>
      <c r="F2" s="11" t="s">
        <v>2</v>
      </c>
    </row>
    <row r="3" spans="1:12" ht="15" customHeight="1" x14ac:dyDescent="0.3">
      <c r="A3" s="19" t="s">
        <v>36</v>
      </c>
      <c r="B3" s="4" t="s">
        <v>35</v>
      </c>
      <c r="C3" s="4">
        <v>14856</v>
      </c>
      <c r="D3" s="4">
        <v>2093</v>
      </c>
      <c r="E3" s="4">
        <v>897</v>
      </c>
      <c r="F3" s="4">
        <f t="shared" ref="F3:F36" si="0">SUM(C3:E3)</f>
        <v>17846</v>
      </c>
    </row>
    <row r="4" spans="1:12" ht="15" customHeight="1" x14ac:dyDescent="0.3">
      <c r="A4" s="20"/>
      <c r="B4" s="7" t="s">
        <v>34</v>
      </c>
      <c r="C4" s="6">
        <v>15297</v>
      </c>
      <c r="D4" s="6">
        <v>901</v>
      </c>
      <c r="E4" s="6">
        <v>391</v>
      </c>
      <c r="F4" s="6">
        <f t="shared" si="0"/>
        <v>16589</v>
      </c>
    </row>
    <row r="5" spans="1:12" ht="15" customHeight="1" x14ac:dyDescent="0.3">
      <c r="A5" s="20"/>
      <c r="B5" s="4" t="s">
        <v>33</v>
      </c>
      <c r="C5" s="4">
        <v>9904</v>
      </c>
      <c r="D5" s="4">
        <v>1445</v>
      </c>
      <c r="E5" s="4">
        <v>240</v>
      </c>
      <c r="F5" s="4">
        <f t="shared" si="0"/>
        <v>11589</v>
      </c>
    </row>
    <row r="6" spans="1:12" ht="15" customHeight="1" x14ac:dyDescent="0.3">
      <c r="A6" s="20"/>
      <c r="B6" s="5" t="s">
        <v>2</v>
      </c>
      <c r="C6" s="5">
        <f>SUM(C3:C5)</f>
        <v>40057</v>
      </c>
      <c r="D6" s="5">
        <f>SUM(D3:D5)</f>
        <v>4439</v>
      </c>
      <c r="E6" s="5">
        <f>SUM(E3:E5)</f>
        <v>1528</v>
      </c>
      <c r="F6" s="5">
        <f t="shared" si="0"/>
        <v>46024</v>
      </c>
    </row>
    <row r="7" spans="1:12" ht="15" customHeight="1" x14ac:dyDescent="0.3">
      <c r="A7" s="15" t="s">
        <v>32</v>
      </c>
      <c r="B7" s="4" t="s">
        <v>31</v>
      </c>
      <c r="C7" s="4">
        <v>13361</v>
      </c>
      <c r="D7" s="4">
        <v>4173</v>
      </c>
      <c r="E7" s="4">
        <v>566</v>
      </c>
      <c r="F7" s="4">
        <f t="shared" si="0"/>
        <v>18100</v>
      </c>
    </row>
    <row r="8" spans="1:12" ht="15" customHeight="1" x14ac:dyDescent="0.3">
      <c r="A8" s="23"/>
      <c r="B8" s="7" t="s">
        <v>30</v>
      </c>
      <c r="C8" s="6">
        <v>5243</v>
      </c>
      <c r="D8" s="6">
        <v>1378</v>
      </c>
      <c r="E8" s="6">
        <v>227</v>
      </c>
      <c r="F8" s="6">
        <f t="shared" si="0"/>
        <v>6848</v>
      </c>
    </row>
    <row r="9" spans="1:12" ht="15" customHeight="1" x14ac:dyDescent="0.3">
      <c r="A9" s="23"/>
      <c r="B9" s="4" t="s">
        <v>29</v>
      </c>
      <c r="C9" s="4">
        <v>4924</v>
      </c>
      <c r="D9" s="4">
        <v>5560</v>
      </c>
      <c r="E9" s="4">
        <v>209</v>
      </c>
      <c r="F9" s="4">
        <f t="shared" si="0"/>
        <v>10693</v>
      </c>
    </row>
    <row r="10" spans="1:12" ht="15" customHeight="1" x14ac:dyDescent="0.3">
      <c r="A10" s="23"/>
      <c r="B10" s="5" t="s">
        <v>2</v>
      </c>
      <c r="C10" s="5">
        <f>SUM(C7:C9)</f>
        <v>23528</v>
      </c>
      <c r="D10" s="5">
        <f>SUM(D7:D9)</f>
        <v>11111</v>
      </c>
      <c r="E10" s="5">
        <f>SUM(E7:E9)</f>
        <v>1002</v>
      </c>
      <c r="F10" s="5">
        <f t="shared" si="0"/>
        <v>35641</v>
      </c>
    </row>
    <row r="11" spans="1:12" ht="15" customHeight="1" x14ac:dyDescent="0.3">
      <c r="A11" s="19" t="s">
        <v>28</v>
      </c>
      <c r="B11" s="4" t="s">
        <v>27</v>
      </c>
      <c r="C11" s="4">
        <v>11235</v>
      </c>
      <c r="D11" s="4">
        <v>304</v>
      </c>
      <c r="E11" s="4">
        <v>242</v>
      </c>
      <c r="F11" s="4">
        <f t="shared" si="0"/>
        <v>11781</v>
      </c>
    </row>
    <row r="12" spans="1:12" ht="15" customHeight="1" x14ac:dyDescent="0.3">
      <c r="A12" s="20"/>
      <c r="B12" s="4" t="s">
        <v>26</v>
      </c>
      <c r="C12" s="6">
        <v>9876</v>
      </c>
      <c r="D12" s="6">
        <v>366</v>
      </c>
      <c r="E12" s="6">
        <v>209</v>
      </c>
      <c r="F12" s="6">
        <f t="shared" si="0"/>
        <v>10451</v>
      </c>
    </row>
    <row r="13" spans="1:12" ht="15" customHeight="1" x14ac:dyDescent="0.3">
      <c r="A13" s="20"/>
      <c r="B13" s="4" t="s">
        <v>25</v>
      </c>
      <c r="C13" s="4">
        <v>7923</v>
      </c>
      <c r="D13" s="4">
        <v>133</v>
      </c>
      <c r="E13" s="4">
        <v>313</v>
      </c>
      <c r="F13" s="4">
        <f t="shared" si="0"/>
        <v>8369</v>
      </c>
    </row>
    <row r="14" spans="1:12" ht="15" customHeight="1" x14ac:dyDescent="0.3">
      <c r="A14" s="20"/>
      <c r="B14" s="5" t="s">
        <v>2</v>
      </c>
      <c r="C14" s="5">
        <f>SUM(C11:C13)</f>
        <v>29034</v>
      </c>
      <c r="D14" s="5">
        <f>SUM(D11:D13)</f>
        <v>803</v>
      </c>
      <c r="E14" s="5">
        <f>SUM(E11:E13)</f>
        <v>764</v>
      </c>
      <c r="F14" s="5">
        <f t="shared" si="0"/>
        <v>30601</v>
      </c>
      <c r="L14" s="9"/>
    </row>
    <row r="15" spans="1:12" ht="15" customHeight="1" x14ac:dyDescent="0.3">
      <c r="A15" s="15" t="s">
        <v>24</v>
      </c>
      <c r="B15" s="4" t="s">
        <v>23</v>
      </c>
      <c r="C15" s="4">
        <v>8</v>
      </c>
      <c r="D15" s="4">
        <v>8868</v>
      </c>
      <c r="E15" s="4">
        <v>175</v>
      </c>
      <c r="F15" s="4">
        <f t="shared" si="0"/>
        <v>9051</v>
      </c>
    </row>
    <row r="16" spans="1:12" ht="15" customHeight="1" x14ac:dyDescent="0.3">
      <c r="A16" s="15"/>
      <c r="B16" s="7" t="s">
        <v>22</v>
      </c>
      <c r="C16" s="6">
        <v>6</v>
      </c>
      <c r="D16" s="6">
        <v>2009</v>
      </c>
      <c r="E16" s="6">
        <v>39</v>
      </c>
      <c r="F16" s="6">
        <f t="shared" si="0"/>
        <v>2054</v>
      </c>
    </row>
    <row r="17" spans="1:6" ht="15" customHeight="1" x14ac:dyDescent="0.3">
      <c r="A17" s="15"/>
      <c r="B17" s="4" t="s">
        <v>21</v>
      </c>
      <c r="C17" s="4">
        <v>333</v>
      </c>
      <c r="D17" s="4">
        <v>2557</v>
      </c>
      <c r="E17" s="4">
        <v>59</v>
      </c>
      <c r="F17" s="4">
        <f t="shared" si="0"/>
        <v>2949</v>
      </c>
    </row>
    <row r="18" spans="1:6" ht="15" customHeight="1" x14ac:dyDescent="0.3">
      <c r="A18" s="15"/>
      <c r="B18" s="4" t="s">
        <v>20</v>
      </c>
      <c r="C18" s="6">
        <v>132</v>
      </c>
      <c r="D18" s="6">
        <v>1821</v>
      </c>
      <c r="E18" s="6">
        <v>47</v>
      </c>
      <c r="F18" s="6">
        <f t="shared" si="0"/>
        <v>2000</v>
      </c>
    </row>
    <row r="19" spans="1:6" ht="15" customHeight="1" x14ac:dyDescent="0.3">
      <c r="A19" s="15"/>
      <c r="B19" s="7" t="s">
        <v>19</v>
      </c>
      <c r="C19" s="4">
        <v>0</v>
      </c>
      <c r="D19" s="4">
        <v>2053</v>
      </c>
      <c r="E19" s="4">
        <v>51</v>
      </c>
      <c r="F19" s="4">
        <f t="shared" si="0"/>
        <v>2104</v>
      </c>
    </row>
    <row r="20" spans="1:6" ht="15" customHeight="1" x14ac:dyDescent="0.3">
      <c r="A20" s="15"/>
      <c r="B20" s="5" t="s">
        <v>2</v>
      </c>
      <c r="C20" s="5">
        <f>SUM(C15:C19)</f>
        <v>479</v>
      </c>
      <c r="D20" s="5">
        <f>SUM(D15:D19)</f>
        <v>17308</v>
      </c>
      <c r="E20" s="5">
        <f>SUM(E15:E19)</f>
        <v>371</v>
      </c>
      <c r="F20" s="5">
        <f t="shared" si="0"/>
        <v>18158</v>
      </c>
    </row>
    <row r="21" spans="1:6" ht="15" customHeight="1" x14ac:dyDescent="0.3">
      <c r="A21" s="18" t="s">
        <v>18</v>
      </c>
      <c r="B21" s="8" t="s">
        <v>17</v>
      </c>
      <c r="C21" s="4">
        <v>36</v>
      </c>
      <c r="D21" s="4">
        <v>7378</v>
      </c>
      <c r="E21" s="4">
        <v>139</v>
      </c>
      <c r="F21" s="4">
        <f t="shared" si="0"/>
        <v>7553</v>
      </c>
    </row>
    <row r="22" spans="1:6" ht="15" customHeight="1" x14ac:dyDescent="0.3">
      <c r="A22" s="18"/>
      <c r="B22" s="4" t="s">
        <v>16</v>
      </c>
      <c r="C22" s="6">
        <v>3430</v>
      </c>
      <c r="D22" s="6">
        <v>6441</v>
      </c>
      <c r="E22" s="6">
        <v>222</v>
      </c>
      <c r="F22" s="6">
        <f t="shared" si="0"/>
        <v>10093</v>
      </c>
    </row>
    <row r="23" spans="1:6" ht="15" customHeight="1" x14ac:dyDescent="0.3">
      <c r="A23" s="18"/>
      <c r="B23" s="4" t="s">
        <v>15</v>
      </c>
      <c r="C23" s="4">
        <v>1303</v>
      </c>
      <c r="D23" s="4">
        <v>4322</v>
      </c>
      <c r="E23" s="4">
        <v>176</v>
      </c>
      <c r="F23" s="4">
        <f t="shared" si="0"/>
        <v>5801</v>
      </c>
    </row>
    <row r="24" spans="1:6" ht="15" customHeight="1" x14ac:dyDescent="0.3">
      <c r="A24" s="18"/>
      <c r="B24" s="5" t="s">
        <v>2</v>
      </c>
      <c r="C24" s="5">
        <f>SUM(C21:C23)</f>
        <v>4769</v>
      </c>
      <c r="D24" s="5">
        <f>SUM(D21:D23)</f>
        <v>18141</v>
      </c>
      <c r="E24" s="5">
        <f>SUM(E21:E23)</f>
        <v>537</v>
      </c>
      <c r="F24" s="5">
        <f t="shared" si="0"/>
        <v>23447</v>
      </c>
    </row>
    <row r="25" spans="1:6" ht="15" customHeight="1" x14ac:dyDescent="0.3">
      <c r="A25" s="15" t="s">
        <v>14</v>
      </c>
      <c r="B25" s="4" t="s">
        <v>13</v>
      </c>
      <c r="C25" s="4">
        <v>18357</v>
      </c>
      <c r="D25" s="4">
        <v>1698</v>
      </c>
      <c r="E25" s="4">
        <v>506</v>
      </c>
      <c r="F25" s="4">
        <f t="shared" si="0"/>
        <v>20561</v>
      </c>
    </row>
    <row r="26" spans="1:6" ht="15" customHeight="1" x14ac:dyDescent="0.3">
      <c r="A26" s="15"/>
      <c r="B26" s="7" t="s">
        <v>12</v>
      </c>
      <c r="C26" s="6">
        <v>6388</v>
      </c>
      <c r="D26" s="6">
        <v>2275</v>
      </c>
      <c r="E26" s="6">
        <v>278</v>
      </c>
      <c r="F26" s="6">
        <f t="shared" si="0"/>
        <v>8941</v>
      </c>
    </row>
    <row r="27" spans="1:6" ht="15" customHeight="1" x14ac:dyDescent="0.3">
      <c r="A27" s="15"/>
      <c r="B27" s="5" t="s">
        <v>2</v>
      </c>
      <c r="C27" s="5">
        <f>SUM(C25:C26)</f>
        <v>24745</v>
      </c>
      <c r="D27" s="5">
        <f>SUM(D25:D26)</f>
        <v>3973</v>
      </c>
      <c r="E27" s="5">
        <f>SUM(E25:E26)</f>
        <v>784</v>
      </c>
      <c r="F27" s="5">
        <f t="shared" si="0"/>
        <v>29502</v>
      </c>
    </row>
    <row r="28" spans="1:6" ht="15" customHeight="1" x14ac:dyDescent="0.3">
      <c r="A28" s="18" t="s">
        <v>11</v>
      </c>
      <c r="B28" s="4" t="s">
        <v>10</v>
      </c>
      <c r="C28" s="4">
        <v>10929</v>
      </c>
      <c r="D28" s="4">
        <v>1447</v>
      </c>
      <c r="E28" s="4">
        <v>263</v>
      </c>
      <c r="F28" s="4">
        <f t="shared" si="0"/>
        <v>12639</v>
      </c>
    </row>
    <row r="29" spans="1:6" ht="15" customHeight="1" x14ac:dyDescent="0.3">
      <c r="A29" s="18"/>
      <c r="B29" s="7" t="s">
        <v>9</v>
      </c>
      <c r="C29" s="6">
        <v>4598</v>
      </c>
      <c r="D29" s="6">
        <v>550</v>
      </c>
      <c r="E29" s="6">
        <v>104</v>
      </c>
      <c r="F29" s="6">
        <f t="shared" si="0"/>
        <v>5252</v>
      </c>
    </row>
    <row r="30" spans="1:6" ht="15" customHeight="1" x14ac:dyDescent="0.3">
      <c r="A30" s="18"/>
      <c r="B30" s="5" t="s">
        <v>2</v>
      </c>
      <c r="C30" s="5">
        <f>SUM(C28:C29)</f>
        <v>15527</v>
      </c>
      <c r="D30" s="5">
        <f>SUM(D28:D29)</f>
        <v>1997</v>
      </c>
      <c r="E30" s="5">
        <f>SUM(E28:E29)</f>
        <v>367</v>
      </c>
      <c r="F30" s="5">
        <f t="shared" si="0"/>
        <v>17891</v>
      </c>
    </row>
    <row r="31" spans="1:6" ht="15" customHeight="1" x14ac:dyDescent="0.3">
      <c r="A31" s="15" t="s">
        <v>8</v>
      </c>
      <c r="B31" s="4" t="s">
        <v>7</v>
      </c>
      <c r="C31" s="4">
        <v>10398</v>
      </c>
      <c r="D31" s="4">
        <v>3002</v>
      </c>
      <c r="E31" s="4">
        <v>396</v>
      </c>
      <c r="F31" s="4">
        <f t="shared" si="0"/>
        <v>13796</v>
      </c>
    </row>
    <row r="32" spans="1:6" ht="15" customHeight="1" x14ac:dyDescent="0.3">
      <c r="A32" s="15"/>
      <c r="B32" s="7" t="s">
        <v>6</v>
      </c>
      <c r="C32" s="6">
        <v>6207</v>
      </c>
      <c r="D32" s="6">
        <v>323</v>
      </c>
      <c r="E32" s="6">
        <v>168</v>
      </c>
      <c r="F32" s="6">
        <f t="shared" si="0"/>
        <v>6698</v>
      </c>
    </row>
    <row r="33" spans="1:6" ht="15" customHeight="1" x14ac:dyDescent="0.3">
      <c r="A33" s="15"/>
      <c r="B33" s="5" t="s">
        <v>2</v>
      </c>
      <c r="C33" s="5">
        <f>SUM(C31:C32)</f>
        <v>16605</v>
      </c>
      <c r="D33" s="5">
        <f>SUM(D31:D32)</f>
        <v>3325</v>
      </c>
      <c r="E33" s="5">
        <f>SUM(E31:E32)</f>
        <v>564</v>
      </c>
      <c r="F33" s="5">
        <f t="shared" si="0"/>
        <v>20494</v>
      </c>
    </row>
    <row r="34" spans="1:6" ht="15" customHeight="1" x14ac:dyDescent="0.3">
      <c r="A34" s="19" t="s">
        <v>5</v>
      </c>
      <c r="B34" s="7" t="s">
        <v>4</v>
      </c>
      <c r="C34" s="4">
        <v>11701</v>
      </c>
      <c r="D34" s="4">
        <v>1409</v>
      </c>
      <c r="E34" s="4">
        <v>318</v>
      </c>
      <c r="F34" s="4">
        <f t="shared" si="0"/>
        <v>13428</v>
      </c>
    </row>
    <row r="35" spans="1:6" ht="15" customHeight="1" x14ac:dyDescent="0.3">
      <c r="A35" s="20"/>
      <c r="B35" s="4" t="s">
        <v>3</v>
      </c>
      <c r="C35" s="6">
        <v>10099</v>
      </c>
      <c r="D35" s="6">
        <v>1784</v>
      </c>
      <c r="E35" s="6">
        <v>265</v>
      </c>
      <c r="F35" s="6">
        <f t="shared" si="0"/>
        <v>12148</v>
      </c>
    </row>
    <row r="36" spans="1:6" ht="15" customHeight="1" x14ac:dyDescent="0.3">
      <c r="A36" s="20"/>
      <c r="B36" s="5" t="s">
        <v>2</v>
      </c>
      <c r="C36" s="5">
        <f>SUM(C34:C35)</f>
        <v>21800</v>
      </c>
      <c r="D36" s="5">
        <f>SUM(D34:D35)</f>
        <v>3193</v>
      </c>
      <c r="E36" s="5">
        <f>SUM(E34:E35)</f>
        <v>583</v>
      </c>
      <c r="F36" s="5">
        <f t="shared" si="0"/>
        <v>25576</v>
      </c>
    </row>
    <row r="37" spans="1:6" ht="18.600000000000001" thickBot="1" x14ac:dyDescent="0.4">
      <c r="A37" s="21" t="s">
        <v>1</v>
      </c>
      <c r="B37" s="22"/>
      <c r="C37" s="3">
        <f>SUM(C36,C33,C30,C27,C24,C20,C14,C10,C6)</f>
        <v>176544</v>
      </c>
      <c r="D37" s="3">
        <f t="shared" ref="D37:F37" si="1">SUM(D36,D33,D30,D27,D24,D20,D14,D10,D6)</f>
        <v>64290</v>
      </c>
      <c r="E37" s="3">
        <f t="shared" si="1"/>
        <v>6500</v>
      </c>
      <c r="F37" s="3">
        <f t="shared" si="1"/>
        <v>247334</v>
      </c>
    </row>
    <row r="39" spans="1:6" x14ac:dyDescent="0.3">
      <c r="A39" s="2" t="s">
        <v>0</v>
      </c>
    </row>
  </sheetData>
  <mergeCells count="11">
    <mergeCell ref="A37:B37"/>
    <mergeCell ref="A3:A6"/>
    <mergeCell ref="A7:A10"/>
    <mergeCell ref="A11:A14"/>
    <mergeCell ref="A15:A20"/>
    <mergeCell ref="A21:A24"/>
    <mergeCell ref="A25:A27"/>
    <mergeCell ref="A1:F1"/>
    <mergeCell ref="A28:A30"/>
    <mergeCell ref="A31:A33"/>
    <mergeCell ref="A34:A36"/>
  </mergeCells>
  <pageMargins left="0.9" right="0.7" top="0.44" bottom="0.43" header="0.3" footer="0.3"/>
  <pageSetup paperSize="9" scale="52" orientation="landscape" r:id="rId1"/>
  <headerFooter>
    <oddFooter>&amp;R39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Medium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2023-04-21T09:38:44Z</dcterms:created>
  <dcterms:modified xsi:type="dcterms:W3CDTF">2023-04-26T02:21:12Z</dcterms:modified>
</cp:coreProperties>
</file>