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ilmini\EDUSTAT\"/>
    </mc:Choice>
  </mc:AlternateContent>
  <xr:revisionPtr revIDLastSave="0" documentId="8_{AC7A0E93-D4B6-4B46-827A-C4282CBEF96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tudent-Teacher" sheetId="1" r:id="rId1"/>
    <sheet name="Cal" sheetId="2" r:id="rId2"/>
  </sheets>
  <definedNames>
    <definedName name="_xlnm.Print_Area" localSheetId="0">'Student-Teacher'!$A$1:$F$39</definedName>
  </definedNames>
  <calcPr calcId="191029"/>
</workbook>
</file>

<file path=xl/calcChain.xml><?xml version="1.0" encoding="utf-8"?>
<calcChain xmlns="http://schemas.openxmlformats.org/spreadsheetml/2006/main"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2" i="2"/>
  <c r="O2" i="2" l="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2" i="2"/>
</calcChain>
</file>

<file path=xl/sharedStrings.xml><?xml version="1.0" encoding="utf-8"?>
<sst xmlns="http://schemas.openxmlformats.org/spreadsheetml/2006/main" count="157" uniqueCount="99">
  <si>
    <t>Province</t>
  </si>
  <si>
    <t>District</t>
  </si>
  <si>
    <t>Total</t>
  </si>
  <si>
    <t>Student/Graduate Teacher Ratio</t>
  </si>
  <si>
    <t>Student/Trained Teacher Ratio</t>
  </si>
  <si>
    <t>Student/Untrained Teacher Ratio</t>
  </si>
  <si>
    <t>Overall Student/Teacher Ratio</t>
  </si>
  <si>
    <t>Western</t>
  </si>
  <si>
    <t>Colombo</t>
  </si>
  <si>
    <t>Gampaha</t>
  </si>
  <si>
    <t>Kalutara</t>
  </si>
  <si>
    <t>Central</t>
  </si>
  <si>
    <t>Kandy</t>
  </si>
  <si>
    <t>Matale</t>
  </si>
  <si>
    <t>Southern</t>
  </si>
  <si>
    <t>Galle</t>
  </si>
  <si>
    <t>Matara</t>
  </si>
  <si>
    <t>Hambantota</t>
  </si>
  <si>
    <t>Northern</t>
  </si>
  <si>
    <t>Jaffna</t>
  </si>
  <si>
    <t>Kilinochchi</t>
  </si>
  <si>
    <t>Mannar</t>
  </si>
  <si>
    <t>Vavuniya</t>
  </si>
  <si>
    <t>Mullativu</t>
  </si>
  <si>
    <t>Eastern</t>
  </si>
  <si>
    <t>Batticaloa</t>
  </si>
  <si>
    <t>Ampara</t>
  </si>
  <si>
    <t>Trincomalee</t>
  </si>
  <si>
    <t>North Western</t>
  </si>
  <si>
    <t>Kurunegala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</si>
  <si>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</si>
  <si>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</si>
  <si>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</si>
  <si>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</si>
  <si>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</si>
  <si>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</si>
  <si>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</si>
  <si>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Rathnapura</t>
  </si>
  <si>
    <t>Kegalle</t>
  </si>
  <si>
    <t>Nuwaraeliya</t>
  </si>
  <si>
    <t>Puttlam</t>
  </si>
  <si>
    <t>Sri  Lanka</t>
  </si>
  <si>
    <t>Sum of 1.Graduate Trained Teacher</t>
  </si>
  <si>
    <t>Sum of 2.Graduate Teacher</t>
  </si>
  <si>
    <t>Sum of 3.Trained Teacher</t>
  </si>
  <si>
    <t>Sum of 4.Untrained Teacher</t>
  </si>
  <si>
    <t>Sum of 5.Other Teacher</t>
  </si>
  <si>
    <t>1.Western</t>
  </si>
  <si>
    <t>11.Colombo</t>
  </si>
  <si>
    <t>12.Gampaha</t>
  </si>
  <si>
    <t>13.Kalutara</t>
  </si>
  <si>
    <t>2.Central</t>
  </si>
  <si>
    <t>21.Kandy</t>
  </si>
  <si>
    <t>22.Matale</t>
  </si>
  <si>
    <t>23.Nuwara Eliya</t>
  </si>
  <si>
    <t>3.Southern</t>
  </si>
  <si>
    <t>31.Galle</t>
  </si>
  <si>
    <t>32.Matara</t>
  </si>
  <si>
    <t>33.Hambantota</t>
  </si>
  <si>
    <t>4.Northern</t>
  </si>
  <si>
    <t>41.Jaffna</t>
  </si>
  <si>
    <t>42.Mannar</t>
  </si>
  <si>
    <t>43.Vavuniya</t>
  </si>
  <si>
    <t>44.Mullaitivu</t>
  </si>
  <si>
    <t>45.Kilinochchi</t>
  </si>
  <si>
    <t>5.Eastern</t>
  </si>
  <si>
    <t>51.Batticaloa</t>
  </si>
  <si>
    <t>52.Ampara</t>
  </si>
  <si>
    <t>53.Trincomalee</t>
  </si>
  <si>
    <t>6.North Western</t>
  </si>
  <si>
    <t>61.Kurunegala</t>
  </si>
  <si>
    <t>62.Puttalam</t>
  </si>
  <si>
    <t>7.North Central</t>
  </si>
  <si>
    <t>71.Anuradhapura</t>
  </si>
  <si>
    <t>72.Polonnaruwa</t>
  </si>
  <si>
    <t>8.Uva</t>
  </si>
  <si>
    <t>81.Badulla</t>
  </si>
  <si>
    <t>82.Moneragala</t>
  </si>
  <si>
    <t>9.Sabaragamuwa</t>
  </si>
  <si>
    <t>91.Ratnapura</t>
  </si>
  <si>
    <t>92.Kegalle</t>
  </si>
  <si>
    <t>Grand Total</t>
  </si>
  <si>
    <t>Province 2021</t>
  </si>
  <si>
    <t>DISTRICT 2021</t>
  </si>
  <si>
    <t>1.Western Total</t>
  </si>
  <si>
    <t>2.Central Total</t>
  </si>
  <si>
    <t>3.Southern Total</t>
  </si>
  <si>
    <t>4.Northern Total</t>
  </si>
  <si>
    <t>5.Eastern Total</t>
  </si>
  <si>
    <t>6.North Western Total</t>
  </si>
  <si>
    <t>7.North Central Total</t>
  </si>
  <si>
    <t>8.Uva Total</t>
  </si>
  <si>
    <t>9.Sabaragamuwa Total</t>
  </si>
  <si>
    <t>Sum of Total STU 2021</t>
  </si>
  <si>
    <t>Graduate</t>
  </si>
  <si>
    <t>Untrained</t>
  </si>
  <si>
    <t>Total Tea</t>
  </si>
  <si>
    <t>8.1 - Gross Student Teacher Ratio by Category of Teacher and District - 2021</t>
  </si>
  <si>
    <t>Data Source :  School Census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</si>
</sst>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</fills>
  <borders count="2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Border="1"/>
    <xf numFmtId="0" fontId="1" fillId="0" borderId="0" xfId="0" applyFont="1" applyBorder="1"/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0" fillId="5" borderId="1" xfId="0" applyNumberFormat="1" applyFont="1" applyFill="1" applyBorder="1"/>
    <xf numFmtId="3" fontId="0" fillId="5" borderId="1" xfId="0" applyNumberFormat="1" applyFont="1" applyFill="1" applyBorder="1" applyAlignment="1">
      <alignment horizontal="right"/>
    </xf>
    <xf numFmtId="164" fontId="0" fillId="6" borderId="1" xfId="0" applyNumberFormat="1" applyFont="1" applyFill="1" applyBorder="1"/>
    <xf numFmtId="3" fontId="0" fillId="6" borderId="1" xfId="0" applyNumberFormat="1" applyFont="1" applyFill="1" applyBorder="1" applyAlignment="1">
      <alignment horizontal="right"/>
    </xf>
    <xf numFmtId="3" fontId="2" fillId="7" borderId="1" xfId="0" applyNumberFormat="1" applyFont="1" applyFill="1" applyBorder="1"/>
    <xf numFmtId="3" fontId="2" fillId="7" borderId="1" xfId="0" applyNumberFormat="1" applyFont="1" applyFill="1" applyBorder="1" applyAlignment="1">
      <alignment horizontal="right"/>
    </xf>
    <xf numFmtId="3" fontId="7" fillId="9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3" fontId="7" fillId="9" borderId="1" xfId="0" applyNumberFormat="1" applyFont="1" applyFill="1" applyBorder="1" applyAlignment="1">
      <alignment horizontal="center"/>
    </xf>
    <xf numFmtId="3" fontId="6" fillId="8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zoomScaleNormal="100" workbookViewId="0">
      <selection activeCell="I6" sqref="I6"/>
    </sheetView>
  </sheetViews>
  <sheetFormatPr defaultRowHeight="14.5" x14ac:dyDescent="0.35"/>
  <cols>
    <col min="1" max="1" width="27.90625" customWidth="1"/>
    <col min="2" max="2" width="17.54296875" customWidth="1"/>
    <col min="3" max="3" width="19.6328125" customWidth="1"/>
    <col min="4" max="4" width="18.90625" customWidth="1"/>
    <col min="5" max="5" width="20.08984375" customWidth="1"/>
    <col min="6" max="6" width="23.36328125" customWidth="1"/>
  </cols>
  <sheetData>
    <row r="1" spans="1:7" s="2" customFormat="1" ht="33.75" customHeight="1" x14ac:dyDescent="0.3">
      <c r="A1" s="15" t="s">
        <v>97</v>
      </c>
      <c r="B1" s="15"/>
      <c r="C1" s="15"/>
      <c r="D1" s="15"/>
      <c r="E1" s="15"/>
      <c r="F1" s="15"/>
    </row>
    <row r="2" spans="1:7" s="2" customFormat="1" ht="46.25" customHeight="1" x14ac:dyDescent="0.3">
      <c r="A2" s="6" t="s">
        <v>0</v>
      </c>
      <c r="B2" s="6" t="s">
        <v>1</v>
      </c>
      <c r="C2" s="7" t="s">
        <v>3</v>
      </c>
      <c r="D2" s="7" t="s">
        <v>4</v>
      </c>
      <c r="E2" s="7" t="s">
        <v>5</v>
      </c>
      <c r="F2" s="7" t="s">
        <v>6</v>
      </c>
      <c r="G2" s="5"/>
    </row>
    <row r="3" spans="1:7" ht="15" customHeight="1" x14ac:dyDescent="0.35">
      <c r="A3" s="16" t="s">
        <v>7</v>
      </c>
      <c r="B3" s="8" t="s">
        <v>8</v>
      </c>
      <c r="C3" s="9">
        <v>30.539883690651852</v>
      </c>
      <c r="D3" s="9">
        <v>67.911600077205179</v>
      </c>
      <c r="E3" s="9">
        <v>810.71428571428567</v>
      </c>
      <c r="F3" s="9">
        <v>20.532796451914098</v>
      </c>
    </row>
    <row r="4" spans="1:7" ht="15" customHeight="1" x14ac:dyDescent="0.35">
      <c r="A4" s="16"/>
      <c r="B4" s="10" t="s">
        <v>9</v>
      </c>
      <c r="C4" s="11">
        <v>31.047202478585749</v>
      </c>
      <c r="D4" s="11">
        <v>67.042896497441959</v>
      </c>
      <c r="E4" s="11">
        <v>788.68518518518522</v>
      </c>
      <c r="F4" s="11">
        <v>20.664240659873848</v>
      </c>
    </row>
    <row r="5" spans="1:7" ht="15" customHeight="1" x14ac:dyDescent="0.35">
      <c r="A5" s="16"/>
      <c r="B5" s="8" t="s">
        <v>10</v>
      </c>
      <c r="C5" s="9">
        <v>30.121455834242095</v>
      </c>
      <c r="D5" s="9">
        <v>61.82736429770565</v>
      </c>
      <c r="E5" s="9">
        <v>659.61492537313438</v>
      </c>
      <c r="F5" s="9">
        <v>19.650600266785236</v>
      </c>
    </row>
    <row r="6" spans="1:7" ht="15" customHeight="1" x14ac:dyDescent="0.35">
      <c r="A6" s="16"/>
      <c r="B6" s="12" t="s">
        <v>2</v>
      </c>
      <c r="C6" s="13">
        <v>30.623613020012737</v>
      </c>
      <c r="D6" s="13">
        <v>66.0210305702103</v>
      </c>
      <c r="E6" s="13">
        <v>760.64363030807658</v>
      </c>
      <c r="F6" s="13">
        <v>20.360003565936392</v>
      </c>
    </row>
    <row r="7" spans="1:7" ht="15" customHeight="1" x14ac:dyDescent="0.35">
      <c r="A7" s="18" t="s">
        <v>11</v>
      </c>
      <c r="B7" s="8" t="s">
        <v>12</v>
      </c>
      <c r="C7" s="9">
        <v>27.84081012658228</v>
      </c>
      <c r="D7" s="9">
        <v>40.609748892171346</v>
      </c>
      <c r="E7" s="9">
        <v>418.45966514459667</v>
      </c>
      <c r="F7" s="9">
        <v>15.889954918506531</v>
      </c>
    </row>
    <row r="8" spans="1:7" ht="15" customHeight="1" x14ac:dyDescent="0.35">
      <c r="A8" s="18"/>
      <c r="B8" s="10" t="s">
        <v>13</v>
      </c>
      <c r="C8" s="11">
        <v>31.714946070878273</v>
      </c>
      <c r="D8" s="11">
        <v>34.156986392300034</v>
      </c>
      <c r="E8" s="11">
        <v>348.86440677966101</v>
      </c>
      <c r="F8" s="11">
        <v>15.705020601251336</v>
      </c>
    </row>
    <row r="9" spans="1:7" ht="15" customHeight="1" x14ac:dyDescent="0.35">
      <c r="A9" s="18"/>
      <c r="B9" s="8" t="s">
        <v>39</v>
      </c>
      <c r="C9" s="9">
        <v>39.433241826803098</v>
      </c>
      <c r="D9" s="9">
        <v>28.105478477410173</v>
      </c>
      <c r="E9" s="9">
        <v>323.12678936605317</v>
      </c>
      <c r="F9" s="9">
        <v>15.616623838703301</v>
      </c>
    </row>
    <row r="10" spans="1:7" ht="15" customHeight="1" x14ac:dyDescent="0.35">
      <c r="A10" s="18"/>
      <c r="B10" s="12" t="s">
        <v>2</v>
      </c>
      <c r="C10" s="13">
        <v>31.28697378408361</v>
      </c>
      <c r="D10" s="13">
        <v>34.784290814670562</v>
      </c>
      <c r="E10" s="13">
        <v>371.86120749479528</v>
      </c>
      <c r="F10" s="13">
        <v>15.772878462308304</v>
      </c>
    </row>
    <row r="11" spans="1:7" ht="15" customHeight="1" x14ac:dyDescent="0.35">
      <c r="A11" s="16" t="s">
        <v>14</v>
      </c>
      <c r="B11" s="8" t="s">
        <v>15</v>
      </c>
      <c r="C11" s="9">
        <v>30.577705566544221</v>
      </c>
      <c r="D11" s="9">
        <v>47.131750871080136</v>
      </c>
      <c r="E11" s="9">
        <v>644.13392857142856</v>
      </c>
      <c r="F11" s="9">
        <v>18.026736631684159</v>
      </c>
    </row>
    <row r="12" spans="1:7" ht="15" customHeight="1" x14ac:dyDescent="0.35">
      <c r="A12" s="16"/>
      <c r="B12" s="10" t="s">
        <v>17</v>
      </c>
      <c r="C12" s="11">
        <v>26.561626016260163</v>
      </c>
      <c r="D12" s="11">
        <v>43.30699893955461</v>
      </c>
      <c r="E12" s="11">
        <v>496.51671732522794</v>
      </c>
      <c r="F12" s="11">
        <v>15.935420934542972</v>
      </c>
    </row>
    <row r="13" spans="1:7" ht="15" customHeight="1" x14ac:dyDescent="0.35">
      <c r="A13" s="16"/>
      <c r="B13" s="8" t="s">
        <v>16</v>
      </c>
      <c r="C13" s="9">
        <v>31.295015716210148</v>
      </c>
      <c r="D13" s="9">
        <v>41.056848306332846</v>
      </c>
      <c r="E13" s="9">
        <v>673.37198067632846</v>
      </c>
      <c r="F13" s="9">
        <v>17.302383316782521</v>
      </c>
    </row>
    <row r="14" spans="1:7" ht="15" customHeight="1" x14ac:dyDescent="0.35">
      <c r="A14" s="16"/>
      <c r="B14" s="12" t="s">
        <v>2</v>
      </c>
      <c r="C14" s="13">
        <v>29.361554122836782</v>
      </c>
      <c r="D14" s="13">
        <v>44.15094820988179</v>
      </c>
      <c r="E14" s="13">
        <v>595.37958715596335</v>
      </c>
      <c r="F14" s="13">
        <v>17.127008214297497</v>
      </c>
    </row>
    <row r="15" spans="1:7" ht="15" customHeight="1" x14ac:dyDescent="0.35">
      <c r="A15" s="18" t="s">
        <v>18</v>
      </c>
      <c r="B15" s="8" t="s">
        <v>19</v>
      </c>
      <c r="C15" s="9">
        <v>16.927859435715494</v>
      </c>
      <c r="D15" s="9">
        <v>35.745986443096683</v>
      </c>
      <c r="E15" s="9">
        <v>378.09811320754716</v>
      </c>
      <c r="F15" s="9">
        <v>11.148992989874262</v>
      </c>
    </row>
    <row r="16" spans="1:7" ht="15" customHeight="1" x14ac:dyDescent="0.35">
      <c r="A16" s="18"/>
      <c r="B16" s="10" t="s">
        <v>20</v>
      </c>
      <c r="C16" s="11">
        <v>28.662728249194416</v>
      </c>
      <c r="D16" s="11">
        <v>23.677905944986691</v>
      </c>
      <c r="E16" s="11">
        <v>230.04310344827587</v>
      </c>
      <c r="F16" s="11">
        <v>12.274609015639374</v>
      </c>
    </row>
    <row r="17" spans="1:15" ht="15" customHeight="1" x14ac:dyDescent="0.35">
      <c r="A17" s="18"/>
      <c r="B17" s="8" t="s">
        <v>21</v>
      </c>
      <c r="C17" s="9">
        <v>29.929765886287626</v>
      </c>
      <c r="D17" s="9">
        <v>23.442043222003928</v>
      </c>
      <c r="E17" s="9">
        <v>263.20588235294116</v>
      </c>
      <c r="F17" s="9">
        <v>12.520461699895069</v>
      </c>
    </row>
    <row r="18" spans="1:15" ht="15" customHeight="1" x14ac:dyDescent="0.35">
      <c r="A18" s="18"/>
      <c r="B18" s="10" t="s">
        <v>23</v>
      </c>
      <c r="C18" s="11">
        <v>32.578817733990149</v>
      </c>
      <c r="D18" s="11">
        <v>23.266490765171504</v>
      </c>
      <c r="E18" s="11">
        <v>165.33750000000001</v>
      </c>
      <c r="F18" s="11">
        <v>12.543385490753911</v>
      </c>
    </row>
    <row r="19" spans="1:15" ht="15" customHeight="1" x14ac:dyDescent="0.35">
      <c r="A19" s="18"/>
      <c r="B19" s="8" t="s">
        <v>22</v>
      </c>
      <c r="C19" s="9">
        <v>30.054358974358973</v>
      </c>
      <c r="D19" s="9">
        <v>30.116135662898252</v>
      </c>
      <c r="E19" s="9">
        <v>228.9296875</v>
      </c>
      <c r="F19" s="9">
        <v>14.115125240847783</v>
      </c>
    </row>
    <row r="20" spans="1:15" ht="15" customHeight="1" x14ac:dyDescent="0.35">
      <c r="A20" s="18"/>
      <c r="B20" s="12" t="s">
        <v>2</v>
      </c>
      <c r="C20" s="13">
        <v>22.214380148479609</v>
      </c>
      <c r="D20" s="13">
        <v>28.866657856482092</v>
      </c>
      <c r="E20" s="13">
        <v>271.34658385093167</v>
      </c>
      <c r="F20" s="13">
        <v>11.998571820928316</v>
      </c>
    </row>
    <row r="21" spans="1:15" ht="15" customHeight="1" x14ac:dyDescent="0.35">
      <c r="A21" s="19" t="s">
        <v>24</v>
      </c>
      <c r="B21" s="8" t="s">
        <v>26</v>
      </c>
      <c r="C21" s="9">
        <v>27.363411341134114</v>
      </c>
      <c r="D21" s="9">
        <v>44.235358312113497</v>
      </c>
      <c r="E21" s="9">
        <v>524.15086206896547</v>
      </c>
      <c r="F21" s="9">
        <v>16.377508417508416</v>
      </c>
    </row>
    <row r="22" spans="1:15" ht="15" customHeight="1" x14ac:dyDescent="0.35">
      <c r="A22" s="19"/>
      <c r="B22" s="10" t="s">
        <v>25</v>
      </c>
      <c r="C22" s="11">
        <v>31.342588971450919</v>
      </c>
      <c r="D22" s="11">
        <v>33.680605169153182</v>
      </c>
      <c r="E22" s="11">
        <v>584.98540145985396</v>
      </c>
      <c r="F22" s="11">
        <v>15.796393022568246</v>
      </c>
    </row>
    <row r="23" spans="1:15" ht="15" customHeight="1" x14ac:dyDescent="0.35">
      <c r="A23" s="19"/>
      <c r="B23" s="8" t="s">
        <v>27</v>
      </c>
      <c r="C23" s="9">
        <v>37.192901234567898</v>
      </c>
      <c r="D23" s="9">
        <v>39.31647634584013</v>
      </c>
      <c r="E23" s="9">
        <v>243.44444444444446</v>
      </c>
      <c r="F23" s="9">
        <v>17.721323529411766</v>
      </c>
    </row>
    <row r="24" spans="1:15" ht="15" customHeight="1" x14ac:dyDescent="0.35">
      <c r="A24" s="19"/>
      <c r="B24" s="12" t="s">
        <v>2</v>
      </c>
      <c r="C24" s="13">
        <v>31.135226337448561</v>
      </c>
      <c r="D24" s="13">
        <v>37.981224899598395</v>
      </c>
      <c r="E24" s="13">
        <v>419.39356984478934</v>
      </c>
      <c r="F24" s="13">
        <v>16.438944898313924</v>
      </c>
    </row>
    <row r="25" spans="1:15" ht="15" customHeight="1" x14ac:dyDescent="0.35">
      <c r="A25" s="18" t="s">
        <v>28</v>
      </c>
      <c r="B25" s="8" t="s">
        <v>29</v>
      </c>
      <c r="C25" s="9">
        <v>27.860019727108334</v>
      </c>
      <c r="D25" s="9">
        <v>43.133749045558666</v>
      </c>
      <c r="E25" s="9">
        <v>3644.5698924731182</v>
      </c>
      <c r="F25" s="9">
        <v>16.84868519162897</v>
      </c>
      <c r="O25" s="4"/>
    </row>
    <row r="26" spans="1:15" ht="15" customHeight="1" x14ac:dyDescent="0.35">
      <c r="A26" s="18"/>
      <c r="B26" s="10" t="s">
        <v>40</v>
      </c>
      <c r="C26" s="11">
        <v>34.972339527027025</v>
      </c>
      <c r="D26" s="11">
        <v>41.615326633165829</v>
      </c>
      <c r="E26" s="11">
        <v>4246.8974358974356</v>
      </c>
      <c r="F26" s="11">
        <v>18.918218161050827</v>
      </c>
    </row>
    <row r="27" spans="1:15" ht="15" customHeight="1" x14ac:dyDescent="0.35">
      <c r="A27" s="18"/>
      <c r="B27" s="12" t="s">
        <v>2</v>
      </c>
      <c r="C27" s="13">
        <v>29.852916814578155</v>
      </c>
      <c r="D27" s="13">
        <v>42.623247170130092</v>
      </c>
      <c r="E27" s="13">
        <v>3822.530303030303</v>
      </c>
      <c r="F27" s="13">
        <v>17.47623995566639</v>
      </c>
    </row>
    <row r="28" spans="1:15" ht="15" customHeight="1" x14ac:dyDescent="0.35">
      <c r="A28" s="19" t="s">
        <v>30</v>
      </c>
      <c r="B28" s="8" t="s">
        <v>31</v>
      </c>
      <c r="C28" s="9">
        <v>31.888141809290953</v>
      </c>
      <c r="D28" s="9">
        <v>40.558989310009721</v>
      </c>
      <c r="E28" s="9">
        <v>1479.9716312056737</v>
      </c>
      <c r="F28" s="9">
        <v>17.639560439560441</v>
      </c>
    </row>
    <row r="29" spans="1:15" ht="15" customHeight="1" x14ac:dyDescent="0.35">
      <c r="A29" s="19"/>
      <c r="B29" s="10" t="s">
        <v>32</v>
      </c>
      <c r="C29" s="11">
        <v>35.33676582761251</v>
      </c>
      <c r="D29" s="11">
        <v>42.579503676470587</v>
      </c>
      <c r="E29" s="11">
        <v>1470.6825396825398</v>
      </c>
      <c r="F29" s="11">
        <v>19.060481382431597</v>
      </c>
    </row>
    <row r="30" spans="1:15" ht="15" customHeight="1" x14ac:dyDescent="0.35">
      <c r="A30" s="19"/>
      <c r="B30" s="12" t="s">
        <v>2</v>
      </c>
      <c r="C30" s="13">
        <v>32.874645428758456</v>
      </c>
      <c r="D30" s="13">
        <v>41.159541046305151</v>
      </c>
      <c r="E30" s="13">
        <v>1477.1029411764705</v>
      </c>
      <c r="F30" s="13">
        <v>18.053382062189204</v>
      </c>
    </row>
    <row r="31" spans="1:15" ht="15" customHeight="1" x14ac:dyDescent="0.35">
      <c r="A31" s="18" t="s">
        <v>33</v>
      </c>
      <c r="B31" s="8" t="s">
        <v>34</v>
      </c>
      <c r="C31" s="9">
        <v>27.755162241887906</v>
      </c>
      <c r="D31" s="9">
        <v>27.622218788627936</v>
      </c>
      <c r="E31" s="9">
        <v>325.6302367941712</v>
      </c>
      <c r="F31" s="9">
        <v>13.279676125389987</v>
      </c>
    </row>
    <row r="32" spans="1:15" ht="15" customHeight="1" x14ac:dyDescent="0.35">
      <c r="A32" s="18"/>
      <c r="B32" s="10" t="s">
        <v>35</v>
      </c>
      <c r="C32" s="11">
        <v>32.237569060773481</v>
      </c>
      <c r="D32" s="11">
        <v>39.481837606837608</v>
      </c>
      <c r="E32" s="11">
        <v>409.09594095940957</v>
      </c>
      <c r="F32" s="11">
        <v>17.009051856397669</v>
      </c>
    </row>
    <row r="33" spans="1:6" ht="15" customHeight="1" x14ac:dyDescent="0.35">
      <c r="A33" s="18"/>
      <c r="B33" s="12" t="s">
        <v>2</v>
      </c>
      <c r="C33" s="13">
        <v>29.315384615384616</v>
      </c>
      <c r="D33" s="13">
        <v>31.210775862068967</v>
      </c>
      <c r="E33" s="13">
        <v>353.21463414634144</v>
      </c>
      <c r="F33" s="13">
        <v>14.496296296296297</v>
      </c>
    </row>
    <row r="34" spans="1:6" ht="15" customHeight="1" x14ac:dyDescent="0.35">
      <c r="A34" s="16" t="s">
        <v>36</v>
      </c>
      <c r="B34" s="8" t="s">
        <v>38</v>
      </c>
      <c r="C34" s="9">
        <v>30.977087646652866</v>
      </c>
      <c r="D34" s="9">
        <v>39.003997219325683</v>
      </c>
      <c r="E34" s="9">
        <v>546.05596107055965</v>
      </c>
      <c r="F34" s="9">
        <v>16.73594332587621</v>
      </c>
    </row>
    <row r="35" spans="1:6" ht="15" customHeight="1" x14ac:dyDescent="0.35">
      <c r="A35" s="16"/>
      <c r="B35" s="10" t="s">
        <v>37</v>
      </c>
      <c r="C35" s="11">
        <v>22.791144527986635</v>
      </c>
      <c r="D35" s="11">
        <v>39.758562059752244</v>
      </c>
      <c r="E35" s="11">
        <v>380.66511627906976</v>
      </c>
      <c r="F35" s="11">
        <v>13.955665444624435</v>
      </c>
    </row>
    <row r="36" spans="1:6" ht="15" customHeight="1" x14ac:dyDescent="0.35">
      <c r="A36" s="16"/>
      <c r="B36" s="12" t="s">
        <v>2</v>
      </c>
      <c r="C36" s="13">
        <v>26.90198932557011</v>
      </c>
      <c r="D36" s="13">
        <v>39.318711376760206</v>
      </c>
      <c r="E36" s="13">
        <v>461.49227110582638</v>
      </c>
      <c r="F36" s="13">
        <v>15.438760491666335</v>
      </c>
    </row>
    <row r="37" spans="1:6" ht="21" customHeight="1" x14ac:dyDescent="0.45">
      <c r="A37" s="17" t="s">
        <v>41</v>
      </c>
      <c r="B37" s="17"/>
      <c r="C37" s="14">
        <v>29.554716127242735</v>
      </c>
      <c r="D37" s="14">
        <v>41.811447985295025</v>
      </c>
      <c r="E37" s="14">
        <v>560.94998614574672</v>
      </c>
      <c r="F37" s="14">
        <v>16.79680486529989</v>
      </c>
    </row>
    <row r="38" spans="1:6" x14ac:dyDescent="0.35">
      <c r="E38" s="1"/>
    </row>
    <row r="39" spans="1:6" x14ac:dyDescent="0.35">
      <c r="A39" s="3" t="s">
        <v>98</v>
      </c>
    </row>
  </sheetData>
  <mergeCells count="11">
    <mergeCell ref="A1:F1"/>
    <mergeCell ref="A34:A36"/>
    <mergeCell ref="A37:B37"/>
    <mergeCell ref="A3:A6"/>
    <mergeCell ref="A7:A10"/>
    <mergeCell ref="A11:A14"/>
    <mergeCell ref="A15:A20"/>
    <mergeCell ref="A21:A24"/>
    <mergeCell ref="A25:A27"/>
    <mergeCell ref="A28:A30"/>
    <mergeCell ref="A31:A33"/>
  </mergeCells>
  <pageMargins left="0.23622047244094488" right="0.23622047244094488" top="0.74803149606299213" bottom="0.74803149606299213" header="0.31496062992125984" footer="0.31496062992125984"/>
  <pageSetup paperSize="9" scale="77" orientation="portrait" r:id="rId1"/>
  <headerFooter>
    <oddFooter>&amp;R55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8767B-FE71-44F8-8C86-08CDC57A4CF9}">
  <dimension ref="A1:Q36"/>
  <sheetViews>
    <sheetView topLeftCell="C1" workbookViewId="0">
      <selection activeCell="M4" sqref="M4"/>
    </sheetView>
  </sheetViews>
  <sheetFormatPr defaultRowHeight="14.5" x14ac:dyDescent="0.35"/>
  <cols>
    <col min="1" max="1" width="20" bestFit="1" customWidth="1"/>
    <col min="2" max="2" width="15.6328125" bestFit="1" customWidth="1"/>
    <col min="12" max="12" width="13.7265625" bestFit="1" customWidth="1"/>
  </cols>
  <sheetData>
    <row r="1" spans="1:17" s="20" customFormat="1" ht="72.5" x14ac:dyDescent="0.35">
      <c r="A1" s="20" t="s">
        <v>82</v>
      </c>
      <c r="B1" s="20" t="s">
        <v>83</v>
      </c>
      <c r="C1" s="20" t="s">
        <v>42</v>
      </c>
      <c r="D1" s="20" t="s">
        <v>43</v>
      </c>
      <c r="E1" s="20" t="s">
        <v>94</v>
      </c>
      <c r="F1" s="20" t="s">
        <v>44</v>
      </c>
      <c r="G1" s="20" t="s">
        <v>45</v>
      </c>
      <c r="H1" s="20" t="s">
        <v>46</v>
      </c>
      <c r="I1" s="20" t="s">
        <v>95</v>
      </c>
      <c r="J1" s="20" t="s">
        <v>93</v>
      </c>
      <c r="K1" s="20" t="s">
        <v>96</v>
      </c>
      <c r="L1" s="20" t="s">
        <v>0</v>
      </c>
      <c r="M1" s="20" t="s">
        <v>1</v>
      </c>
      <c r="N1" s="20" t="s">
        <v>3</v>
      </c>
      <c r="O1" s="20" t="s">
        <v>4</v>
      </c>
      <c r="P1" s="20" t="s">
        <v>5</v>
      </c>
      <c r="Q1" s="20" t="s">
        <v>6</v>
      </c>
    </row>
    <row r="2" spans="1:17" x14ac:dyDescent="0.35">
      <c r="A2" t="s">
        <v>47</v>
      </c>
      <c r="B2" t="s">
        <v>48</v>
      </c>
      <c r="C2">
        <v>7778</v>
      </c>
      <c r="D2">
        <v>3743</v>
      </c>
      <c r="E2">
        <f>C2+D2</f>
        <v>11521</v>
      </c>
      <c r="F2">
        <v>5181</v>
      </c>
      <c r="G2">
        <v>416</v>
      </c>
      <c r="H2">
        <v>18</v>
      </c>
      <c r="I2">
        <f>G2+H2</f>
        <v>434</v>
      </c>
      <c r="J2">
        <v>351850</v>
      </c>
      <c r="K2">
        <f>E2+F2+I2</f>
        <v>17136</v>
      </c>
      <c r="L2" t="s">
        <v>7</v>
      </c>
      <c r="M2" t="s">
        <v>8</v>
      </c>
      <c r="N2" s="1">
        <f>J2/E2</f>
        <v>30.539883690651852</v>
      </c>
      <c r="O2" s="1">
        <f>J2/F2</f>
        <v>67.911600077205179</v>
      </c>
      <c r="P2" s="1">
        <f>J2/I2</f>
        <v>810.71428571428567</v>
      </c>
      <c r="Q2" s="1">
        <f>J2/K2</f>
        <v>20.532796451914098</v>
      </c>
    </row>
    <row r="3" spans="1:17" x14ac:dyDescent="0.35">
      <c r="B3" t="s">
        <v>49</v>
      </c>
      <c r="C3">
        <v>7241</v>
      </c>
      <c r="D3">
        <v>3733</v>
      </c>
      <c r="E3">
        <f t="shared" ref="E3:E36" si="0">C3+D3</f>
        <v>10974</v>
      </c>
      <c r="F3">
        <v>5082</v>
      </c>
      <c r="G3">
        <v>415</v>
      </c>
      <c r="H3">
        <v>17</v>
      </c>
      <c r="I3">
        <f t="shared" ref="I3:I36" si="1">G3+H3</f>
        <v>432</v>
      </c>
      <c r="J3">
        <v>340712</v>
      </c>
      <c r="K3">
        <f t="shared" ref="K3:K36" si="2">E3+F3+I3</f>
        <v>16488</v>
      </c>
      <c r="M3" t="s">
        <v>9</v>
      </c>
      <c r="N3" s="1">
        <f t="shared" ref="N3:N36" si="3">J3/E3</f>
        <v>31.047202478585749</v>
      </c>
      <c r="O3" s="1">
        <f t="shared" ref="O3:O36" si="4">J3/F3</f>
        <v>67.042896497441959</v>
      </c>
      <c r="P3" s="1">
        <f t="shared" ref="P3:P36" si="5">J3/I3</f>
        <v>788.68518518518522</v>
      </c>
      <c r="Q3" s="1">
        <f t="shared" ref="Q3:Q36" si="6">J3/K3</f>
        <v>20.664240659873848</v>
      </c>
    </row>
    <row r="4" spans="1:17" x14ac:dyDescent="0.35">
      <c r="B4" t="s">
        <v>50</v>
      </c>
      <c r="C4">
        <v>4716</v>
      </c>
      <c r="D4">
        <v>2620</v>
      </c>
      <c r="E4">
        <f t="shared" si="0"/>
        <v>7336</v>
      </c>
      <c r="F4">
        <v>3574</v>
      </c>
      <c r="G4">
        <v>328</v>
      </c>
      <c r="H4">
        <v>7</v>
      </c>
      <c r="I4">
        <f t="shared" si="1"/>
        <v>335</v>
      </c>
      <c r="J4">
        <v>220971</v>
      </c>
      <c r="K4">
        <f t="shared" si="2"/>
        <v>11245</v>
      </c>
      <c r="M4" t="s">
        <v>10</v>
      </c>
      <c r="N4" s="1">
        <f t="shared" si="3"/>
        <v>30.121455834242095</v>
      </c>
      <c r="O4" s="1">
        <f t="shared" si="4"/>
        <v>61.82736429770565</v>
      </c>
      <c r="P4" s="1">
        <f t="shared" si="5"/>
        <v>659.61492537313438</v>
      </c>
      <c r="Q4" s="1">
        <f t="shared" si="6"/>
        <v>19.650600266785236</v>
      </c>
    </row>
    <row r="5" spans="1:17" x14ac:dyDescent="0.35">
      <c r="A5" t="s">
        <v>84</v>
      </c>
      <c r="C5">
        <v>19735</v>
      </c>
      <c r="D5">
        <v>10096</v>
      </c>
      <c r="E5">
        <f t="shared" si="0"/>
        <v>29831</v>
      </c>
      <c r="F5">
        <v>13837</v>
      </c>
      <c r="G5">
        <v>1159</v>
      </c>
      <c r="H5">
        <v>42</v>
      </c>
      <c r="I5">
        <f t="shared" si="1"/>
        <v>1201</v>
      </c>
      <c r="J5">
        <v>913533</v>
      </c>
      <c r="K5">
        <f t="shared" si="2"/>
        <v>44869</v>
      </c>
      <c r="M5" t="s">
        <v>2</v>
      </c>
      <c r="N5" s="1">
        <f t="shared" si="3"/>
        <v>30.623613020012737</v>
      </c>
      <c r="O5" s="1">
        <f t="shared" si="4"/>
        <v>66.0210305702103</v>
      </c>
      <c r="P5" s="1">
        <f t="shared" si="5"/>
        <v>760.64363030807658</v>
      </c>
      <c r="Q5" s="1">
        <f t="shared" si="6"/>
        <v>20.360003565936392</v>
      </c>
    </row>
    <row r="6" spans="1:17" x14ac:dyDescent="0.35">
      <c r="A6" t="s">
        <v>51</v>
      </c>
      <c r="B6" t="s">
        <v>52</v>
      </c>
      <c r="C6">
        <v>7506</v>
      </c>
      <c r="D6">
        <v>2369</v>
      </c>
      <c r="E6">
        <f t="shared" si="0"/>
        <v>9875</v>
      </c>
      <c r="F6">
        <v>6770</v>
      </c>
      <c r="G6">
        <v>626</v>
      </c>
      <c r="H6">
        <v>31</v>
      </c>
      <c r="I6">
        <f t="shared" si="1"/>
        <v>657</v>
      </c>
      <c r="J6">
        <v>274928</v>
      </c>
      <c r="K6">
        <f t="shared" si="2"/>
        <v>17302</v>
      </c>
      <c r="L6" t="s">
        <v>11</v>
      </c>
      <c r="M6" t="s">
        <v>12</v>
      </c>
      <c r="N6" s="1">
        <f t="shared" si="3"/>
        <v>27.84081012658228</v>
      </c>
      <c r="O6" s="1">
        <f t="shared" si="4"/>
        <v>40.609748892171346</v>
      </c>
      <c r="P6" s="1">
        <f t="shared" si="5"/>
        <v>418.45966514459667</v>
      </c>
      <c r="Q6" s="1">
        <f t="shared" si="6"/>
        <v>15.889954918506531</v>
      </c>
    </row>
    <row r="7" spans="1:17" x14ac:dyDescent="0.35">
      <c r="B7" t="s">
        <v>53</v>
      </c>
      <c r="C7">
        <v>2166</v>
      </c>
      <c r="D7">
        <v>1079</v>
      </c>
      <c r="E7">
        <f t="shared" si="0"/>
        <v>3245</v>
      </c>
      <c r="F7">
        <v>3013</v>
      </c>
      <c r="G7">
        <v>292</v>
      </c>
      <c r="H7">
        <v>3</v>
      </c>
      <c r="I7">
        <f t="shared" si="1"/>
        <v>295</v>
      </c>
      <c r="J7">
        <v>102915</v>
      </c>
      <c r="K7">
        <f t="shared" si="2"/>
        <v>6553</v>
      </c>
      <c r="M7" t="s">
        <v>13</v>
      </c>
      <c r="N7" s="1">
        <f t="shared" si="3"/>
        <v>31.714946070878273</v>
      </c>
      <c r="O7" s="1">
        <f t="shared" si="4"/>
        <v>34.156986392300034</v>
      </c>
      <c r="P7" s="1">
        <f t="shared" si="5"/>
        <v>348.86440677966101</v>
      </c>
      <c r="Q7" s="1">
        <f t="shared" si="6"/>
        <v>15.705020601251336</v>
      </c>
    </row>
    <row r="8" spans="1:17" x14ac:dyDescent="0.35">
      <c r="B8" t="s">
        <v>54</v>
      </c>
      <c r="C8">
        <v>2755</v>
      </c>
      <c r="D8">
        <v>1252</v>
      </c>
      <c r="E8">
        <f t="shared" si="0"/>
        <v>4007</v>
      </c>
      <c r="F8">
        <v>5622</v>
      </c>
      <c r="G8">
        <v>457</v>
      </c>
      <c r="H8">
        <v>32</v>
      </c>
      <c r="I8">
        <f t="shared" si="1"/>
        <v>489</v>
      </c>
      <c r="J8">
        <v>158009</v>
      </c>
      <c r="K8">
        <f t="shared" si="2"/>
        <v>10118</v>
      </c>
      <c r="M8" t="s">
        <v>39</v>
      </c>
      <c r="N8" s="1">
        <f t="shared" si="3"/>
        <v>39.433241826803098</v>
      </c>
      <c r="O8" s="1">
        <f t="shared" si="4"/>
        <v>28.105478477410173</v>
      </c>
      <c r="P8" s="1">
        <f t="shared" si="5"/>
        <v>323.12678936605317</v>
      </c>
      <c r="Q8" s="1">
        <f t="shared" si="6"/>
        <v>15.616623838703301</v>
      </c>
    </row>
    <row r="9" spans="1:17" x14ac:dyDescent="0.35">
      <c r="A9" t="s">
        <v>85</v>
      </c>
      <c r="C9">
        <v>12427</v>
      </c>
      <c r="D9">
        <v>4700</v>
      </c>
      <c r="E9">
        <f t="shared" si="0"/>
        <v>17127</v>
      </c>
      <c r="F9">
        <v>15405</v>
      </c>
      <c r="G9">
        <v>1375</v>
      </c>
      <c r="H9">
        <v>66</v>
      </c>
      <c r="I9">
        <f t="shared" si="1"/>
        <v>1441</v>
      </c>
      <c r="J9">
        <v>535852</v>
      </c>
      <c r="K9">
        <f t="shared" si="2"/>
        <v>33973</v>
      </c>
      <c r="M9" t="s">
        <v>2</v>
      </c>
      <c r="N9" s="1">
        <f t="shared" si="3"/>
        <v>31.28697378408361</v>
      </c>
      <c r="O9" s="1">
        <f t="shared" si="4"/>
        <v>34.784290814670562</v>
      </c>
      <c r="P9" s="1">
        <f t="shared" si="5"/>
        <v>371.86120749479528</v>
      </c>
      <c r="Q9" s="1">
        <f t="shared" si="6"/>
        <v>15.772878462308304</v>
      </c>
    </row>
    <row r="10" spans="1:17" x14ac:dyDescent="0.35">
      <c r="A10" t="s">
        <v>55</v>
      </c>
      <c r="B10" t="s">
        <v>56</v>
      </c>
      <c r="C10">
        <v>4318</v>
      </c>
      <c r="D10">
        <v>2760</v>
      </c>
      <c r="E10">
        <f t="shared" si="0"/>
        <v>7078</v>
      </c>
      <c r="F10">
        <v>4592</v>
      </c>
      <c r="G10">
        <v>325</v>
      </c>
      <c r="H10">
        <v>11</v>
      </c>
      <c r="I10">
        <f t="shared" si="1"/>
        <v>336</v>
      </c>
      <c r="J10">
        <v>216429</v>
      </c>
      <c r="K10">
        <f t="shared" si="2"/>
        <v>12006</v>
      </c>
      <c r="L10" t="s">
        <v>14</v>
      </c>
      <c r="M10" t="s">
        <v>15</v>
      </c>
      <c r="N10" s="1">
        <f t="shared" si="3"/>
        <v>30.577705566544221</v>
      </c>
      <c r="O10" s="1">
        <f t="shared" si="4"/>
        <v>47.131750871080136</v>
      </c>
      <c r="P10" s="1">
        <f t="shared" si="5"/>
        <v>644.13392857142856</v>
      </c>
      <c r="Q10" s="1">
        <f t="shared" si="6"/>
        <v>18.026736631684159</v>
      </c>
    </row>
    <row r="11" spans="1:17" x14ac:dyDescent="0.35">
      <c r="B11" t="s">
        <v>57</v>
      </c>
      <c r="C11">
        <v>4123</v>
      </c>
      <c r="D11">
        <v>2027</v>
      </c>
      <c r="E11">
        <f t="shared" si="0"/>
        <v>6150</v>
      </c>
      <c r="F11">
        <v>3772</v>
      </c>
      <c r="G11">
        <v>326</v>
      </c>
      <c r="H11">
        <v>3</v>
      </c>
      <c r="I11">
        <f t="shared" si="1"/>
        <v>329</v>
      </c>
      <c r="J11">
        <v>163354</v>
      </c>
      <c r="K11">
        <f t="shared" si="2"/>
        <v>10251</v>
      </c>
      <c r="M11" t="s">
        <v>17</v>
      </c>
      <c r="N11" s="1">
        <f t="shared" si="3"/>
        <v>26.561626016260163</v>
      </c>
      <c r="O11" s="1">
        <f t="shared" si="4"/>
        <v>43.30699893955461</v>
      </c>
      <c r="P11" s="1">
        <f t="shared" si="5"/>
        <v>496.51671732522794</v>
      </c>
      <c r="Q11" s="1">
        <f t="shared" si="6"/>
        <v>15.935420934542972</v>
      </c>
    </row>
    <row r="12" spans="1:17" x14ac:dyDescent="0.35">
      <c r="B12" t="s">
        <v>58</v>
      </c>
      <c r="C12">
        <v>2628</v>
      </c>
      <c r="D12">
        <v>1826</v>
      </c>
      <c r="E12">
        <f t="shared" si="0"/>
        <v>4454</v>
      </c>
      <c r="F12">
        <v>3395</v>
      </c>
      <c r="G12">
        <v>205</v>
      </c>
      <c r="H12">
        <v>2</v>
      </c>
      <c r="I12">
        <f t="shared" si="1"/>
        <v>207</v>
      </c>
      <c r="J12">
        <v>139388</v>
      </c>
      <c r="K12">
        <f t="shared" si="2"/>
        <v>8056</v>
      </c>
      <c r="M12" t="s">
        <v>16</v>
      </c>
      <c r="N12" s="1">
        <f t="shared" si="3"/>
        <v>31.295015716210148</v>
      </c>
      <c r="O12" s="1">
        <f t="shared" si="4"/>
        <v>41.056848306332846</v>
      </c>
      <c r="P12" s="1">
        <f t="shared" si="5"/>
        <v>673.37198067632846</v>
      </c>
      <c r="Q12" s="1">
        <f t="shared" si="6"/>
        <v>17.302383316782521</v>
      </c>
    </row>
    <row r="13" spans="1:17" x14ac:dyDescent="0.35">
      <c r="A13" t="s">
        <v>86</v>
      </c>
      <c r="C13">
        <v>11069</v>
      </c>
      <c r="D13">
        <v>6613</v>
      </c>
      <c r="E13">
        <f t="shared" si="0"/>
        <v>17682</v>
      </c>
      <c r="F13">
        <v>11759</v>
      </c>
      <c r="G13">
        <v>856</v>
      </c>
      <c r="H13">
        <v>16</v>
      </c>
      <c r="I13">
        <f t="shared" si="1"/>
        <v>872</v>
      </c>
      <c r="J13">
        <v>519171</v>
      </c>
      <c r="K13">
        <f t="shared" si="2"/>
        <v>30313</v>
      </c>
      <c r="M13" t="s">
        <v>2</v>
      </c>
      <c r="N13" s="1">
        <f t="shared" si="3"/>
        <v>29.361554122836782</v>
      </c>
      <c r="O13" s="1">
        <f t="shared" si="4"/>
        <v>44.15094820988179</v>
      </c>
      <c r="P13" s="1">
        <f t="shared" si="5"/>
        <v>595.37958715596335</v>
      </c>
      <c r="Q13" s="1">
        <f t="shared" si="6"/>
        <v>17.127008214297497</v>
      </c>
    </row>
    <row r="14" spans="1:17" x14ac:dyDescent="0.35">
      <c r="A14" t="s">
        <v>59</v>
      </c>
      <c r="B14" t="s">
        <v>60</v>
      </c>
      <c r="C14">
        <v>4961</v>
      </c>
      <c r="D14">
        <v>958</v>
      </c>
      <c r="E14">
        <f t="shared" si="0"/>
        <v>5919</v>
      </c>
      <c r="F14">
        <v>2803</v>
      </c>
      <c r="G14">
        <v>260</v>
      </c>
      <c r="H14">
        <v>5</v>
      </c>
      <c r="I14">
        <f t="shared" si="1"/>
        <v>265</v>
      </c>
      <c r="J14">
        <v>100196</v>
      </c>
      <c r="K14">
        <f t="shared" si="2"/>
        <v>8987</v>
      </c>
      <c r="L14" t="s">
        <v>18</v>
      </c>
      <c r="M14" t="s">
        <v>19</v>
      </c>
      <c r="N14" s="1">
        <f t="shared" si="3"/>
        <v>16.927859435715494</v>
      </c>
      <c r="O14" s="1">
        <f t="shared" si="4"/>
        <v>35.745986443096683</v>
      </c>
      <c r="P14" s="1">
        <f t="shared" si="5"/>
        <v>378.09811320754716</v>
      </c>
      <c r="Q14" s="1">
        <f t="shared" si="6"/>
        <v>11.148992989874262</v>
      </c>
    </row>
    <row r="15" spans="1:17" x14ac:dyDescent="0.35">
      <c r="B15" t="s">
        <v>61</v>
      </c>
      <c r="C15">
        <v>596</v>
      </c>
      <c r="D15">
        <v>335</v>
      </c>
      <c r="E15">
        <f t="shared" si="0"/>
        <v>931</v>
      </c>
      <c r="F15">
        <v>1127</v>
      </c>
      <c r="G15">
        <v>113</v>
      </c>
      <c r="H15">
        <v>3</v>
      </c>
      <c r="I15">
        <f t="shared" si="1"/>
        <v>116</v>
      </c>
      <c r="J15">
        <v>26685</v>
      </c>
      <c r="K15">
        <f t="shared" si="2"/>
        <v>2174</v>
      </c>
      <c r="M15" t="s">
        <v>20</v>
      </c>
      <c r="N15" s="1">
        <f t="shared" si="3"/>
        <v>28.662728249194416</v>
      </c>
      <c r="O15" s="1">
        <f t="shared" si="4"/>
        <v>23.677905944986691</v>
      </c>
      <c r="P15" s="1">
        <f t="shared" si="5"/>
        <v>230.04310344827587</v>
      </c>
      <c r="Q15" s="1">
        <f t="shared" si="6"/>
        <v>12.274609015639374</v>
      </c>
    </row>
    <row r="16" spans="1:17" x14ac:dyDescent="0.35">
      <c r="B16" t="s">
        <v>62</v>
      </c>
      <c r="C16">
        <v>886</v>
      </c>
      <c r="D16">
        <v>310</v>
      </c>
      <c r="E16">
        <f t="shared" si="0"/>
        <v>1196</v>
      </c>
      <c r="F16">
        <v>1527</v>
      </c>
      <c r="G16">
        <v>135</v>
      </c>
      <c r="H16">
        <v>1</v>
      </c>
      <c r="I16">
        <f t="shared" si="1"/>
        <v>136</v>
      </c>
      <c r="J16">
        <v>35796</v>
      </c>
      <c r="K16">
        <f t="shared" si="2"/>
        <v>2859</v>
      </c>
      <c r="M16" t="s">
        <v>21</v>
      </c>
      <c r="N16" s="1">
        <f t="shared" si="3"/>
        <v>29.929765886287626</v>
      </c>
      <c r="O16" s="1">
        <f t="shared" si="4"/>
        <v>23.442043222003928</v>
      </c>
      <c r="P16" s="1">
        <f t="shared" si="5"/>
        <v>263.20588235294116</v>
      </c>
      <c r="Q16" s="1">
        <f t="shared" si="6"/>
        <v>12.520461699895069</v>
      </c>
    </row>
    <row r="17" spans="1:17" x14ac:dyDescent="0.35">
      <c r="B17" t="s">
        <v>63</v>
      </c>
      <c r="C17">
        <v>485</v>
      </c>
      <c r="D17">
        <v>327</v>
      </c>
      <c r="E17">
        <f t="shared" si="0"/>
        <v>812</v>
      </c>
      <c r="F17">
        <v>1137</v>
      </c>
      <c r="G17">
        <v>158</v>
      </c>
      <c r="H17">
        <v>2</v>
      </c>
      <c r="I17">
        <f t="shared" si="1"/>
        <v>160</v>
      </c>
      <c r="J17">
        <v>26454</v>
      </c>
      <c r="K17">
        <f t="shared" si="2"/>
        <v>2109</v>
      </c>
      <c r="M17" t="s">
        <v>23</v>
      </c>
      <c r="N17" s="1">
        <f t="shared" si="3"/>
        <v>32.578817733990149</v>
      </c>
      <c r="O17" s="1">
        <f t="shared" si="4"/>
        <v>23.266490765171504</v>
      </c>
      <c r="P17" s="1">
        <f t="shared" si="5"/>
        <v>165.33750000000001</v>
      </c>
      <c r="Q17" s="1">
        <f t="shared" si="6"/>
        <v>12.543385490753911</v>
      </c>
    </row>
    <row r="18" spans="1:17" x14ac:dyDescent="0.35">
      <c r="B18" t="s">
        <v>64</v>
      </c>
      <c r="C18">
        <v>636</v>
      </c>
      <c r="D18">
        <v>339</v>
      </c>
      <c r="E18">
        <f t="shared" si="0"/>
        <v>975</v>
      </c>
      <c r="F18">
        <v>973</v>
      </c>
      <c r="G18">
        <v>127</v>
      </c>
      <c r="H18">
        <v>1</v>
      </c>
      <c r="I18">
        <f t="shared" si="1"/>
        <v>128</v>
      </c>
      <c r="J18">
        <v>29303</v>
      </c>
      <c r="K18">
        <f t="shared" si="2"/>
        <v>2076</v>
      </c>
      <c r="M18" t="s">
        <v>22</v>
      </c>
      <c r="N18" s="1">
        <f t="shared" si="3"/>
        <v>30.054358974358973</v>
      </c>
      <c r="O18" s="1">
        <f t="shared" si="4"/>
        <v>30.116135662898252</v>
      </c>
      <c r="P18" s="1">
        <f t="shared" si="5"/>
        <v>228.9296875</v>
      </c>
      <c r="Q18" s="1">
        <f t="shared" si="6"/>
        <v>14.115125240847783</v>
      </c>
    </row>
    <row r="19" spans="1:17" x14ac:dyDescent="0.35">
      <c r="A19" t="s">
        <v>87</v>
      </c>
      <c r="C19">
        <v>7564</v>
      </c>
      <c r="D19">
        <v>2269</v>
      </c>
      <c r="E19">
        <f t="shared" si="0"/>
        <v>9833</v>
      </c>
      <c r="F19">
        <v>7567</v>
      </c>
      <c r="G19">
        <v>793</v>
      </c>
      <c r="H19">
        <v>12</v>
      </c>
      <c r="I19">
        <f t="shared" si="1"/>
        <v>805</v>
      </c>
      <c r="J19">
        <v>218434</v>
      </c>
      <c r="K19">
        <f t="shared" si="2"/>
        <v>18205</v>
      </c>
      <c r="M19" t="s">
        <v>2</v>
      </c>
      <c r="N19" s="1">
        <f t="shared" si="3"/>
        <v>22.214380148479609</v>
      </c>
      <c r="O19" s="1">
        <f t="shared" si="4"/>
        <v>28.866657856482092</v>
      </c>
      <c r="P19" s="1">
        <f t="shared" si="5"/>
        <v>271.34658385093167</v>
      </c>
      <c r="Q19" s="1">
        <f t="shared" si="6"/>
        <v>11.998571820928316</v>
      </c>
    </row>
    <row r="20" spans="1:17" x14ac:dyDescent="0.35">
      <c r="A20" t="s">
        <v>65</v>
      </c>
      <c r="B20" t="s">
        <v>66</v>
      </c>
      <c r="C20">
        <v>3091</v>
      </c>
      <c r="D20">
        <v>1353</v>
      </c>
      <c r="E20">
        <f t="shared" si="0"/>
        <v>4444</v>
      </c>
      <c r="F20">
        <v>2749</v>
      </c>
      <c r="G20">
        <v>222</v>
      </c>
      <c r="H20">
        <v>10</v>
      </c>
      <c r="I20">
        <f t="shared" si="1"/>
        <v>232</v>
      </c>
      <c r="J20">
        <v>121603</v>
      </c>
      <c r="K20">
        <f t="shared" si="2"/>
        <v>7425</v>
      </c>
      <c r="L20" t="s">
        <v>24</v>
      </c>
      <c r="M20" t="s">
        <v>26</v>
      </c>
      <c r="N20" s="1">
        <f t="shared" si="3"/>
        <v>27.363411341134114</v>
      </c>
      <c r="O20" s="1">
        <f t="shared" si="4"/>
        <v>44.235358312113497</v>
      </c>
      <c r="P20" s="1">
        <f t="shared" si="5"/>
        <v>524.15086206896547</v>
      </c>
      <c r="Q20" s="1">
        <f t="shared" si="6"/>
        <v>16.377508417508416</v>
      </c>
    </row>
    <row r="21" spans="1:17" x14ac:dyDescent="0.35">
      <c r="B21" t="s">
        <v>67</v>
      </c>
      <c r="C21">
        <v>3468</v>
      </c>
      <c r="D21">
        <v>1646</v>
      </c>
      <c r="E21">
        <f t="shared" si="0"/>
        <v>5114</v>
      </c>
      <c r="F21">
        <v>4759</v>
      </c>
      <c r="G21">
        <v>259</v>
      </c>
      <c r="H21">
        <v>15</v>
      </c>
      <c r="I21">
        <f t="shared" si="1"/>
        <v>274</v>
      </c>
      <c r="J21">
        <v>160286</v>
      </c>
      <c r="K21">
        <f t="shared" si="2"/>
        <v>10147</v>
      </c>
      <c r="M21" t="s">
        <v>25</v>
      </c>
      <c r="N21" s="1">
        <f t="shared" si="3"/>
        <v>31.342588971450919</v>
      </c>
      <c r="O21" s="1">
        <f t="shared" si="4"/>
        <v>33.680605169153182</v>
      </c>
      <c r="P21" s="1">
        <f t="shared" si="5"/>
        <v>584.98540145985396</v>
      </c>
      <c r="Q21" s="1">
        <f t="shared" si="6"/>
        <v>15.796393022568246</v>
      </c>
    </row>
    <row r="22" spans="1:17" x14ac:dyDescent="0.35">
      <c r="B22" t="s">
        <v>68</v>
      </c>
      <c r="C22">
        <v>1603</v>
      </c>
      <c r="D22">
        <v>989</v>
      </c>
      <c r="E22">
        <f t="shared" si="0"/>
        <v>2592</v>
      </c>
      <c r="F22">
        <v>2452</v>
      </c>
      <c r="G22">
        <v>382</v>
      </c>
      <c r="H22">
        <v>14</v>
      </c>
      <c r="I22">
        <f t="shared" si="1"/>
        <v>396</v>
      </c>
      <c r="J22">
        <v>96404</v>
      </c>
      <c r="K22">
        <f t="shared" si="2"/>
        <v>5440</v>
      </c>
      <c r="M22" t="s">
        <v>27</v>
      </c>
      <c r="N22" s="1">
        <f t="shared" si="3"/>
        <v>37.192901234567898</v>
      </c>
      <c r="O22" s="1">
        <f t="shared" si="4"/>
        <v>39.31647634584013</v>
      </c>
      <c r="P22" s="1">
        <f t="shared" si="5"/>
        <v>243.44444444444446</v>
      </c>
      <c r="Q22" s="1">
        <f t="shared" si="6"/>
        <v>17.721323529411766</v>
      </c>
    </row>
    <row r="23" spans="1:17" x14ac:dyDescent="0.35">
      <c r="A23" t="s">
        <v>88</v>
      </c>
      <c r="C23">
        <v>8162</v>
      </c>
      <c r="D23">
        <v>3988</v>
      </c>
      <c r="E23">
        <f t="shared" si="0"/>
        <v>12150</v>
      </c>
      <c r="F23">
        <v>9960</v>
      </c>
      <c r="G23">
        <v>863</v>
      </c>
      <c r="H23">
        <v>39</v>
      </c>
      <c r="I23">
        <f t="shared" si="1"/>
        <v>902</v>
      </c>
      <c r="J23">
        <v>378293</v>
      </c>
      <c r="K23">
        <f t="shared" si="2"/>
        <v>23012</v>
      </c>
      <c r="M23" t="s">
        <v>2</v>
      </c>
      <c r="N23" s="1">
        <f t="shared" si="3"/>
        <v>31.135226337448561</v>
      </c>
      <c r="O23" s="1">
        <f t="shared" si="4"/>
        <v>37.981224899598395</v>
      </c>
      <c r="P23" s="1">
        <f t="shared" si="5"/>
        <v>419.39356984478934</v>
      </c>
      <c r="Q23" s="1">
        <f t="shared" si="6"/>
        <v>16.438944898313924</v>
      </c>
    </row>
    <row r="24" spans="1:17" x14ac:dyDescent="0.35">
      <c r="A24" t="s">
        <v>69</v>
      </c>
      <c r="B24" t="s">
        <v>70</v>
      </c>
      <c r="C24">
        <v>7915</v>
      </c>
      <c r="D24">
        <v>4251</v>
      </c>
      <c r="E24">
        <f t="shared" si="0"/>
        <v>12166</v>
      </c>
      <c r="F24">
        <v>7858</v>
      </c>
      <c r="G24">
        <v>74</v>
      </c>
      <c r="H24">
        <v>19</v>
      </c>
      <c r="I24">
        <f t="shared" si="1"/>
        <v>93</v>
      </c>
      <c r="J24">
        <v>338945</v>
      </c>
      <c r="K24">
        <f t="shared" si="2"/>
        <v>20117</v>
      </c>
      <c r="L24" t="s">
        <v>28</v>
      </c>
      <c r="M24" t="s">
        <v>29</v>
      </c>
      <c r="N24" s="1">
        <f t="shared" si="3"/>
        <v>27.860019727108334</v>
      </c>
      <c r="O24" s="1">
        <f t="shared" si="4"/>
        <v>43.133749045558666</v>
      </c>
      <c r="P24" s="1">
        <f t="shared" si="5"/>
        <v>3644.5698924731182</v>
      </c>
      <c r="Q24" s="1">
        <f t="shared" si="6"/>
        <v>16.84868519162897</v>
      </c>
    </row>
    <row r="25" spans="1:17" x14ac:dyDescent="0.35">
      <c r="B25" t="s">
        <v>71</v>
      </c>
      <c r="C25">
        <v>2349</v>
      </c>
      <c r="D25">
        <v>2387</v>
      </c>
      <c r="E25">
        <f t="shared" si="0"/>
        <v>4736</v>
      </c>
      <c r="F25">
        <v>3980</v>
      </c>
      <c r="G25">
        <v>31</v>
      </c>
      <c r="H25">
        <v>8</v>
      </c>
      <c r="I25">
        <f t="shared" si="1"/>
        <v>39</v>
      </c>
      <c r="J25">
        <v>165629</v>
      </c>
      <c r="K25">
        <f t="shared" si="2"/>
        <v>8755</v>
      </c>
      <c r="M25" t="s">
        <v>40</v>
      </c>
      <c r="N25" s="1">
        <f t="shared" si="3"/>
        <v>34.972339527027025</v>
      </c>
      <c r="O25" s="1">
        <f t="shared" si="4"/>
        <v>41.615326633165829</v>
      </c>
      <c r="P25" s="1">
        <f t="shared" si="5"/>
        <v>4246.8974358974356</v>
      </c>
      <c r="Q25" s="1">
        <f t="shared" si="6"/>
        <v>18.918218161050827</v>
      </c>
    </row>
    <row r="26" spans="1:17" x14ac:dyDescent="0.35">
      <c r="A26" t="s">
        <v>89</v>
      </c>
      <c r="C26">
        <v>10264</v>
      </c>
      <c r="D26">
        <v>6638</v>
      </c>
      <c r="E26">
        <f t="shared" si="0"/>
        <v>16902</v>
      </c>
      <c r="F26">
        <v>11838</v>
      </c>
      <c r="G26">
        <v>105</v>
      </c>
      <c r="H26">
        <v>27</v>
      </c>
      <c r="I26">
        <f t="shared" si="1"/>
        <v>132</v>
      </c>
      <c r="J26">
        <v>504574</v>
      </c>
      <c r="K26">
        <f t="shared" si="2"/>
        <v>28872</v>
      </c>
      <c r="M26" t="s">
        <v>2</v>
      </c>
      <c r="N26" s="1">
        <f t="shared" si="3"/>
        <v>29.852916814578155</v>
      </c>
      <c r="O26" s="1">
        <f t="shared" si="4"/>
        <v>42.623247170130092</v>
      </c>
      <c r="P26" s="1">
        <f t="shared" si="5"/>
        <v>3822.530303030303</v>
      </c>
      <c r="Q26" s="1">
        <f t="shared" si="6"/>
        <v>17.47623995566639</v>
      </c>
    </row>
    <row r="27" spans="1:17" x14ac:dyDescent="0.35">
      <c r="A27" t="s">
        <v>72</v>
      </c>
      <c r="B27" t="s">
        <v>73</v>
      </c>
      <c r="C27">
        <v>4305</v>
      </c>
      <c r="D27">
        <v>2239</v>
      </c>
      <c r="E27">
        <f t="shared" si="0"/>
        <v>6544</v>
      </c>
      <c r="F27">
        <v>5145</v>
      </c>
      <c r="G27">
        <v>126</v>
      </c>
      <c r="H27">
        <v>15</v>
      </c>
      <c r="I27">
        <f t="shared" si="1"/>
        <v>141</v>
      </c>
      <c r="J27">
        <v>208676</v>
      </c>
      <c r="K27">
        <f t="shared" si="2"/>
        <v>11830</v>
      </c>
      <c r="L27" t="s">
        <v>30</v>
      </c>
      <c r="M27" t="s">
        <v>31</v>
      </c>
      <c r="N27" s="1">
        <f t="shared" si="3"/>
        <v>31.888141809290953</v>
      </c>
      <c r="O27" s="1">
        <f t="shared" si="4"/>
        <v>40.558989310009721</v>
      </c>
      <c r="P27" s="1">
        <f t="shared" si="5"/>
        <v>1479.9716312056737</v>
      </c>
      <c r="Q27" s="1">
        <f t="shared" si="6"/>
        <v>17.639560439560441</v>
      </c>
    </row>
    <row r="28" spans="1:17" x14ac:dyDescent="0.35">
      <c r="B28" t="s">
        <v>74</v>
      </c>
      <c r="C28">
        <v>1320</v>
      </c>
      <c r="D28">
        <v>1302</v>
      </c>
      <c r="E28">
        <f t="shared" si="0"/>
        <v>2622</v>
      </c>
      <c r="F28">
        <v>2176</v>
      </c>
      <c r="G28">
        <v>60</v>
      </c>
      <c r="H28">
        <v>3</v>
      </c>
      <c r="I28">
        <f t="shared" si="1"/>
        <v>63</v>
      </c>
      <c r="J28">
        <v>92653</v>
      </c>
      <c r="K28">
        <f t="shared" si="2"/>
        <v>4861</v>
      </c>
      <c r="M28" t="s">
        <v>32</v>
      </c>
      <c r="N28" s="1">
        <f t="shared" si="3"/>
        <v>35.33676582761251</v>
      </c>
      <c r="O28" s="1">
        <f t="shared" si="4"/>
        <v>42.579503676470587</v>
      </c>
      <c r="P28" s="1">
        <f t="shared" si="5"/>
        <v>1470.6825396825398</v>
      </c>
      <c r="Q28" s="1">
        <f t="shared" si="6"/>
        <v>19.060481382431597</v>
      </c>
    </row>
    <row r="29" spans="1:17" x14ac:dyDescent="0.35">
      <c r="A29" t="s">
        <v>90</v>
      </c>
      <c r="C29">
        <v>5625</v>
      </c>
      <c r="D29">
        <v>3541</v>
      </c>
      <c r="E29">
        <f t="shared" si="0"/>
        <v>9166</v>
      </c>
      <c r="F29">
        <v>7321</v>
      </c>
      <c r="G29">
        <v>186</v>
      </c>
      <c r="H29">
        <v>18</v>
      </c>
      <c r="I29">
        <f t="shared" si="1"/>
        <v>204</v>
      </c>
      <c r="J29">
        <v>301329</v>
      </c>
      <c r="K29">
        <f t="shared" si="2"/>
        <v>16691</v>
      </c>
      <c r="M29" t="s">
        <v>2</v>
      </c>
      <c r="N29" s="1">
        <f t="shared" si="3"/>
        <v>32.874645428758456</v>
      </c>
      <c r="O29" s="1">
        <f t="shared" si="4"/>
        <v>41.159541046305151</v>
      </c>
      <c r="P29" s="1">
        <f t="shared" si="5"/>
        <v>1477.1029411764705</v>
      </c>
      <c r="Q29" s="1">
        <f t="shared" si="6"/>
        <v>18.053382062189204</v>
      </c>
    </row>
    <row r="30" spans="1:17" x14ac:dyDescent="0.35">
      <c r="A30" t="s">
        <v>75</v>
      </c>
      <c r="B30" t="s">
        <v>76</v>
      </c>
      <c r="C30">
        <v>4679</v>
      </c>
      <c r="D30">
        <v>1762</v>
      </c>
      <c r="E30">
        <f t="shared" si="0"/>
        <v>6441</v>
      </c>
      <c r="F30">
        <v>6472</v>
      </c>
      <c r="G30">
        <v>493</v>
      </c>
      <c r="H30">
        <v>56</v>
      </c>
      <c r="I30">
        <f t="shared" si="1"/>
        <v>549</v>
      </c>
      <c r="J30">
        <v>178771</v>
      </c>
      <c r="K30">
        <f t="shared" si="2"/>
        <v>13462</v>
      </c>
      <c r="L30" t="s">
        <v>33</v>
      </c>
      <c r="M30" t="s">
        <v>34</v>
      </c>
      <c r="N30" s="1">
        <f t="shared" si="3"/>
        <v>27.755162241887906</v>
      </c>
      <c r="O30" s="1">
        <f t="shared" si="4"/>
        <v>27.622218788627936</v>
      </c>
      <c r="P30" s="1">
        <f t="shared" si="5"/>
        <v>325.6302367941712</v>
      </c>
      <c r="Q30" s="1">
        <f t="shared" si="6"/>
        <v>13.279676125389987</v>
      </c>
    </row>
    <row r="31" spans="1:17" x14ac:dyDescent="0.35">
      <c r="B31" t="s">
        <v>77</v>
      </c>
      <c r="C31">
        <v>2205</v>
      </c>
      <c r="D31">
        <v>1234</v>
      </c>
      <c r="E31">
        <f t="shared" si="0"/>
        <v>3439</v>
      </c>
      <c r="F31">
        <v>2808</v>
      </c>
      <c r="G31">
        <v>264</v>
      </c>
      <c r="H31">
        <v>7</v>
      </c>
      <c r="I31">
        <f t="shared" si="1"/>
        <v>271</v>
      </c>
      <c r="J31">
        <v>110865</v>
      </c>
      <c r="K31">
        <f t="shared" si="2"/>
        <v>6518</v>
      </c>
      <c r="M31" t="s">
        <v>35</v>
      </c>
      <c r="N31" s="1">
        <f t="shared" si="3"/>
        <v>32.237569060773481</v>
      </c>
      <c r="O31" s="1">
        <f t="shared" si="4"/>
        <v>39.481837606837608</v>
      </c>
      <c r="P31" s="1">
        <f t="shared" si="5"/>
        <v>409.09594095940957</v>
      </c>
      <c r="Q31" s="1">
        <f t="shared" si="6"/>
        <v>17.009051856397669</v>
      </c>
    </row>
    <row r="32" spans="1:17" x14ac:dyDescent="0.35">
      <c r="A32" t="s">
        <v>91</v>
      </c>
      <c r="C32">
        <v>6884</v>
      </c>
      <c r="D32">
        <v>2996</v>
      </c>
      <c r="E32">
        <f t="shared" si="0"/>
        <v>9880</v>
      </c>
      <c r="F32">
        <v>9280</v>
      </c>
      <c r="G32">
        <v>757</v>
      </c>
      <c r="H32">
        <v>63</v>
      </c>
      <c r="I32">
        <f t="shared" si="1"/>
        <v>820</v>
      </c>
      <c r="J32">
        <v>289636</v>
      </c>
      <c r="K32">
        <f t="shared" si="2"/>
        <v>19980</v>
      </c>
      <c r="M32" t="s">
        <v>2</v>
      </c>
      <c r="N32" s="1">
        <f t="shared" si="3"/>
        <v>29.315384615384616</v>
      </c>
      <c r="O32" s="1">
        <f t="shared" si="4"/>
        <v>31.210775862068967</v>
      </c>
      <c r="P32" s="1">
        <f t="shared" si="5"/>
        <v>353.21463414634144</v>
      </c>
      <c r="Q32" s="1">
        <f t="shared" si="6"/>
        <v>14.496296296296297</v>
      </c>
    </row>
    <row r="33" spans="1:17" x14ac:dyDescent="0.35">
      <c r="A33" t="s">
        <v>78</v>
      </c>
      <c r="B33" t="s">
        <v>79</v>
      </c>
      <c r="C33">
        <v>4216</v>
      </c>
      <c r="D33">
        <v>3029</v>
      </c>
      <c r="E33">
        <f t="shared" si="0"/>
        <v>7245</v>
      </c>
      <c r="F33">
        <v>5754</v>
      </c>
      <c r="G33">
        <v>390</v>
      </c>
      <c r="H33">
        <v>21</v>
      </c>
      <c r="I33">
        <f t="shared" si="1"/>
        <v>411</v>
      </c>
      <c r="J33">
        <v>224429</v>
      </c>
      <c r="K33">
        <f t="shared" si="2"/>
        <v>13410</v>
      </c>
      <c r="L33" t="s">
        <v>36</v>
      </c>
      <c r="M33" t="s">
        <v>38</v>
      </c>
      <c r="N33" s="1">
        <f t="shared" si="3"/>
        <v>30.977087646652866</v>
      </c>
      <c r="O33" s="1">
        <f t="shared" si="4"/>
        <v>39.003997219325683</v>
      </c>
      <c r="P33" s="1">
        <f t="shared" si="5"/>
        <v>546.05596107055965</v>
      </c>
      <c r="Q33" s="1">
        <f t="shared" si="6"/>
        <v>16.73594332587621</v>
      </c>
    </row>
    <row r="34" spans="1:17" x14ac:dyDescent="0.35">
      <c r="B34" t="s">
        <v>80</v>
      </c>
      <c r="C34">
        <v>4425</v>
      </c>
      <c r="D34">
        <v>2757</v>
      </c>
      <c r="E34">
        <f t="shared" si="0"/>
        <v>7182</v>
      </c>
      <c r="F34">
        <v>4117</v>
      </c>
      <c r="G34">
        <v>416</v>
      </c>
      <c r="H34">
        <v>14</v>
      </c>
      <c r="I34">
        <f t="shared" si="1"/>
        <v>430</v>
      </c>
      <c r="J34">
        <v>163686</v>
      </c>
      <c r="K34">
        <f t="shared" si="2"/>
        <v>11729</v>
      </c>
      <c r="M34" t="s">
        <v>37</v>
      </c>
      <c r="N34" s="1">
        <f t="shared" si="3"/>
        <v>22.791144527986635</v>
      </c>
      <c r="O34" s="1">
        <f t="shared" si="4"/>
        <v>39.758562059752244</v>
      </c>
      <c r="P34" s="1">
        <f t="shared" si="5"/>
        <v>380.66511627906976</v>
      </c>
      <c r="Q34" s="1">
        <f t="shared" si="6"/>
        <v>13.955665444624435</v>
      </c>
    </row>
    <row r="35" spans="1:17" x14ac:dyDescent="0.35">
      <c r="A35" t="s">
        <v>92</v>
      </c>
      <c r="C35">
        <v>8641</v>
      </c>
      <c r="D35">
        <v>5786</v>
      </c>
      <c r="E35">
        <f t="shared" si="0"/>
        <v>14427</v>
      </c>
      <c r="F35">
        <v>9871</v>
      </c>
      <c r="G35">
        <v>806</v>
      </c>
      <c r="H35">
        <v>35</v>
      </c>
      <c r="I35">
        <f t="shared" si="1"/>
        <v>841</v>
      </c>
      <c r="J35">
        <v>388115</v>
      </c>
      <c r="K35">
        <f t="shared" si="2"/>
        <v>25139</v>
      </c>
      <c r="M35" t="s">
        <v>2</v>
      </c>
      <c r="N35" s="1">
        <f t="shared" si="3"/>
        <v>26.90198932557011</v>
      </c>
      <c r="O35" s="1">
        <f t="shared" si="4"/>
        <v>39.318711376760206</v>
      </c>
      <c r="P35" s="1">
        <f t="shared" si="5"/>
        <v>461.49227110582638</v>
      </c>
      <c r="Q35" s="1">
        <f t="shared" si="6"/>
        <v>15.438760491666335</v>
      </c>
    </row>
    <row r="36" spans="1:17" x14ac:dyDescent="0.35">
      <c r="A36" t="s">
        <v>81</v>
      </c>
      <c r="C36">
        <v>90371</v>
      </c>
      <c r="D36">
        <v>46627</v>
      </c>
      <c r="E36">
        <f t="shared" si="0"/>
        <v>136998</v>
      </c>
      <c r="F36">
        <v>96838</v>
      </c>
      <c r="G36">
        <v>6900</v>
      </c>
      <c r="H36">
        <v>318</v>
      </c>
      <c r="I36">
        <f t="shared" si="1"/>
        <v>7218</v>
      </c>
      <c r="J36">
        <v>4048937</v>
      </c>
      <c r="K36">
        <f t="shared" si="2"/>
        <v>241054</v>
      </c>
      <c r="L36" t="s">
        <v>41</v>
      </c>
      <c r="N36" s="1">
        <f t="shared" si="3"/>
        <v>29.554716127242735</v>
      </c>
      <c r="O36" s="1">
        <f t="shared" si="4"/>
        <v>41.811447985295025</v>
      </c>
      <c r="P36" s="1">
        <f t="shared" si="5"/>
        <v>560.94998614574672</v>
      </c>
      <c r="Q36" s="1">
        <f t="shared" si="6"/>
        <v>16.79680486529989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Student-Teacher</vt:lpstr>
      <vt:lpstr>Cal</vt:lpstr>
      <vt:lpstr>'Student-Teacher'!Print_Area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Hemakanthi</dc:creator>
  <cp:lastModifiedBy>HP</cp:lastModifiedBy>
  <cp:lastPrinted>2018-03-31T04:45:52Z</cp:lastPrinted>
  <dcterms:created xsi:type="dcterms:W3CDTF">2012-11-15T10:44:03Z</dcterms:created>
  <dcterms:modified xsi:type="dcterms:W3CDTF">2024-03-12T10:13:41Z</dcterms:modified>
</cp:coreProperties>
</file>