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Desktop\2021 Edu Stat\EDU st 2021\09 Grade One New Admissions\09 Excel\"/>
    </mc:Choice>
  </mc:AlternateContent>
  <xr:revisionPtr revIDLastSave="0" documentId="13_ncr:1_{9A169759-216E-4EB6-B2C1-8A6322A0E8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y Gender &amp; Med " sheetId="5" r:id="rId1"/>
  </sheets>
  <definedNames>
    <definedName name="_xlnm.Print_Area" localSheetId="0">'By Gender &amp; Med 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5" l="1"/>
  <c r="F37" i="5"/>
  <c r="G37" i="5"/>
  <c r="I37" i="5"/>
  <c r="J37" i="5"/>
  <c r="C37" i="5"/>
  <c r="K36" i="5"/>
  <c r="K35" i="5"/>
  <c r="K37" i="5" s="1"/>
  <c r="H36" i="5"/>
  <c r="H35" i="5"/>
  <c r="H37" i="5" s="1"/>
  <c r="E36" i="5"/>
  <c r="E35" i="5"/>
  <c r="C34" i="5"/>
  <c r="D34" i="5"/>
  <c r="F34" i="5"/>
  <c r="G34" i="5"/>
  <c r="H34" i="5"/>
  <c r="I34" i="5"/>
  <c r="J34" i="5"/>
  <c r="K33" i="5"/>
  <c r="K32" i="5"/>
  <c r="K34" i="5" s="1"/>
  <c r="H33" i="5"/>
  <c r="H32" i="5"/>
  <c r="E33" i="5"/>
  <c r="E32" i="5"/>
  <c r="E34" i="5" s="1"/>
  <c r="H30" i="5"/>
  <c r="H29" i="5"/>
  <c r="D31" i="5"/>
  <c r="F31" i="5"/>
  <c r="G31" i="5"/>
  <c r="I31" i="5"/>
  <c r="J31" i="5"/>
  <c r="C31" i="5"/>
  <c r="E30" i="5"/>
  <c r="E29" i="5"/>
  <c r="D28" i="5"/>
  <c r="F28" i="5"/>
  <c r="G28" i="5"/>
  <c r="I28" i="5"/>
  <c r="J28" i="5"/>
  <c r="C28" i="5"/>
  <c r="K27" i="5"/>
  <c r="K26" i="5"/>
  <c r="K30" i="5"/>
  <c r="K29" i="5"/>
  <c r="K31" i="5" s="1"/>
  <c r="H26" i="5"/>
  <c r="H27" i="5"/>
  <c r="E27" i="5"/>
  <c r="E26" i="5"/>
  <c r="E28" i="5" s="1"/>
  <c r="K24" i="5"/>
  <c r="K23" i="5"/>
  <c r="K22" i="5"/>
  <c r="K25" i="5" s="1"/>
  <c r="H24" i="5"/>
  <c r="H23" i="5"/>
  <c r="H22" i="5"/>
  <c r="C25" i="5"/>
  <c r="D25" i="5"/>
  <c r="F25" i="5"/>
  <c r="G25" i="5"/>
  <c r="I25" i="5"/>
  <c r="J25" i="5"/>
  <c r="E24" i="5"/>
  <c r="E23" i="5"/>
  <c r="E22" i="5"/>
  <c r="E25" i="5" s="1"/>
  <c r="J21" i="5"/>
  <c r="I21" i="5"/>
  <c r="G21" i="5"/>
  <c r="F21" i="5"/>
  <c r="D21" i="5"/>
  <c r="C21" i="5"/>
  <c r="K20" i="5"/>
  <c r="H20" i="5"/>
  <c r="E20" i="5"/>
  <c r="K19" i="5"/>
  <c r="H19" i="5"/>
  <c r="E19" i="5"/>
  <c r="K18" i="5"/>
  <c r="H18" i="5"/>
  <c r="E18" i="5"/>
  <c r="K17" i="5"/>
  <c r="H17" i="5"/>
  <c r="H21" i="5" s="1"/>
  <c r="E17" i="5"/>
  <c r="K16" i="5"/>
  <c r="H16" i="5"/>
  <c r="E16" i="5"/>
  <c r="J15" i="5"/>
  <c r="I15" i="5"/>
  <c r="G15" i="5"/>
  <c r="F15" i="5"/>
  <c r="D15" i="5"/>
  <c r="C15" i="5"/>
  <c r="K14" i="5"/>
  <c r="H14" i="5"/>
  <c r="E14" i="5"/>
  <c r="K13" i="5"/>
  <c r="H13" i="5"/>
  <c r="H15" i="5" s="1"/>
  <c r="E13" i="5"/>
  <c r="K12" i="5"/>
  <c r="H12" i="5"/>
  <c r="E12" i="5"/>
  <c r="E15" i="5" s="1"/>
  <c r="J11" i="5"/>
  <c r="I11" i="5"/>
  <c r="G11" i="5"/>
  <c r="F11" i="5"/>
  <c r="D11" i="5"/>
  <c r="C11" i="5"/>
  <c r="K10" i="5"/>
  <c r="H10" i="5"/>
  <c r="E10" i="5"/>
  <c r="K9" i="5"/>
  <c r="H9" i="5"/>
  <c r="E9" i="5"/>
  <c r="K8" i="5"/>
  <c r="H8" i="5"/>
  <c r="E8" i="5"/>
  <c r="J7" i="5"/>
  <c r="I7" i="5"/>
  <c r="G7" i="5"/>
  <c r="F7" i="5"/>
  <c r="F38" i="5" s="1"/>
  <c r="D7" i="5"/>
  <c r="C7" i="5"/>
  <c r="K6" i="5"/>
  <c r="H6" i="5"/>
  <c r="E6" i="5"/>
  <c r="K5" i="5"/>
  <c r="H5" i="5"/>
  <c r="H7" i="5" s="1"/>
  <c r="E5" i="5"/>
  <c r="K4" i="5"/>
  <c r="H4" i="5"/>
  <c r="E4" i="5"/>
  <c r="G38" i="5" l="1"/>
  <c r="J38" i="5"/>
  <c r="E21" i="5"/>
  <c r="E7" i="5"/>
  <c r="C38" i="5"/>
  <c r="H11" i="5"/>
  <c r="K15" i="5"/>
  <c r="K21" i="5"/>
  <c r="K28" i="5"/>
  <c r="E37" i="5"/>
  <c r="E11" i="5"/>
  <c r="E38" i="5" s="1"/>
  <c r="K7" i="5"/>
  <c r="D38" i="5"/>
  <c r="K11" i="5"/>
  <c r="E31" i="5"/>
  <c r="H25" i="5"/>
  <c r="I38" i="5"/>
  <c r="H28" i="5"/>
  <c r="K38" i="5"/>
  <c r="H31" i="5"/>
  <c r="H38" i="5" l="1"/>
</calcChain>
</file>

<file path=xl/sharedStrings.xml><?xml version="1.0" encoding="utf-8"?>
<sst xmlns="http://schemas.openxmlformats.org/spreadsheetml/2006/main" count="60" uniqueCount="44">
  <si>
    <t>Province</t>
  </si>
  <si>
    <t>District</t>
  </si>
  <si>
    <t>Sinhala  Medium</t>
  </si>
  <si>
    <t>Tamil   Medium</t>
  </si>
  <si>
    <t>Total</t>
  </si>
  <si>
    <t>Male</t>
  </si>
  <si>
    <t>Female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</si>
  <si>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</si>
  <si>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</si>
  <si>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</si>
  <si>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</si>
  <si>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</si>
  <si>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</si>
  <si>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</si>
  <si>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</si>
  <si>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</si>
  <si>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</si>
  <si>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</si>
  <si>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</si>
  <si>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</si>
  <si>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</si>
  <si>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Mannar</t>
  </si>
  <si>
    <t>Vavuniya</t>
  </si>
  <si>
    <t>Mullativu</t>
  </si>
  <si>
    <t>Kilinochchi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</si>
  <si>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</si>
  <si>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</si>
  <si>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</si>
  <si>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</si>
  <si>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</si>
  <si>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</si>
  <si>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</si>
  <si>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</si>
  <si>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</si>
  <si>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</si>
  <si>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</si>
  <si>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</si>
  <si>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</si>
  <si>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</si>
  <si>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</si>
  <si>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</si>
  <si>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Lanka</t>
  </si>
  <si>
    <t>Data Source: School Census 2021</t>
  </si>
  <si>
    <t>9.1 Grade One New Admissions by Gender &amp; Medium of Study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</si>
</sst>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charset val="134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</fills>
  <borders count="12">
    <border>
      <left/>
      <right/>
      <top/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 style="thin">
        <color theme="7" tint="0.39994506668294322"/>
      </bottom>
      <diagonal/>
    </border>
    <border>
      <left/>
      <right/>
      <top style="medium">
        <color theme="5" tint="0.59999389629810485"/>
      </top>
      <bottom style="thin">
        <color theme="7" tint="0.39994506668294322"/>
      </bottom>
      <diagonal/>
    </border>
    <border>
      <left style="medium">
        <color theme="5" tint="0.59999389629810485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medium">
        <color theme="5" tint="0.59999389629810485"/>
      </left>
      <right style="thin">
        <color theme="7" tint="0.39994506668294322"/>
      </right>
      <top style="thin">
        <color theme="7" tint="0.39994506668294322"/>
      </top>
      <bottom style="medium">
        <color theme="5" tint="0.59999389629810485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medium">
        <color theme="5" tint="0.59999389629810485"/>
      </bottom>
      <diagonal/>
    </border>
    <border>
      <left/>
      <right style="medium">
        <color theme="5" tint="0.59999389629810485"/>
      </right>
      <top style="medium">
        <color theme="5" tint="0.59999389629810485"/>
      </top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5" tint="0.59999389629810485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medium">
        <color theme="5" tint="0.59999389629810485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5" tint="0.59999389629810485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3" fontId="1" fillId="4" borderId="5" xfId="0" applyNumberFormat="1" applyFont="1" applyFill="1" applyBorder="1" applyAlignment="1">
      <alignment horizontal="center" vertical="top" wrapText="1"/>
    </xf>
    <xf numFmtId="3" fontId="0" fillId="6" borderId="5" xfId="0" applyNumberFormat="1" applyFont="1" applyFill="1" applyBorder="1"/>
    <xf numFmtId="164" fontId="0" fillId="7" borderId="5" xfId="0" applyNumberFormat="1" applyFont="1" applyFill="1" applyBorder="1"/>
    <xf numFmtId="3" fontId="0" fillId="7" borderId="5" xfId="0" applyNumberFormat="1" applyFont="1" applyFill="1" applyBorder="1"/>
    <xf numFmtId="3" fontId="3" fillId="8" borderId="5" xfId="0" applyNumberFormat="1" applyFont="1" applyFill="1" applyBorder="1"/>
    <xf numFmtId="3" fontId="4" fillId="10" borderId="6" xfId="0" applyNumberFormat="1" applyFont="1" applyFill="1" applyBorder="1" applyAlignment="1">
      <alignment horizontal="center"/>
    </xf>
    <xf numFmtId="3" fontId="4" fillId="10" borderId="7" xfId="0" applyNumberFormat="1" applyFont="1" applyFill="1" applyBorder="1" applyAlignment="1">
      <alignment horizontal="center"/>
    </xf>
    <xf numFmtId="3" fontId="4" fillId="10" borderId="7" xfId="0" applyNumberFormat="1" applyFont="1" applyFill="1" applyBorder="1" applyAlignment="1"/>
    <xf numFmtId="0" fontId="5" fillId="0" borderId="0" xfId="0" applyFont="1"/>
    <xf numFmtId="0" fontId="0" fillId="0" borderId="0" xfId="0" applyBorder="1"/>
    <xf numFmtId="3" fontId="1" fillId="4" borderId="10" xfId="0" applyNumberFormat="1" applyFont="1" applyFill="1" applyBorder="1" applyAlignment="1">
      <alignment horizontal="center" vertical="top" wrapText="1"/>
    </xf>
    <xf numFmtId="3" fontId="0" fillId="6" borderId="10" xfId="0" applyNumberFormat="1" applyFont="1" applyFill="1" applyBorder="1"/>
    <xf numFmtId="3" fontId="0" fillId="7" borderId="10" xfId="0" applyNumberFormat="1" applyFont="1" applyFill="1" applyBorder="1"/>
    <xf numFmtId="0" fontId="0" fillId="0" borderId="11" xfId="0" applyBorder="1"/>
    <xf numFmtId="3" fontId="1" fillId="3" borderId="4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zoomScaleNormal="100" workbookViewId="0">
      <selection activeCell="O8" sqref="O8"/>
    </sheetView>
  </sheetViews>
  <sheetFormatPr defaultColWidth="9" defaultRowHeight="14.4"/>
  <cols>
    <col min="1" max="1" width="18.6640625" customWidth="1"/>
    <col min="2" max="2" width="15.6640625" customWidth="1"/>
    <col min="3" max="11" width="11.6640625" customWidth="1"/>
  </cols>
  <sheetData>
    <row r="1" spans="1:12" ht="27.6" customHeight="1">
      <c r="A1" s="24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0"/>
    </row>
    <row r="2" spans="1:12" ht="15" customHeight="1">
      <c r="A2" s="17" t="s">
        <v>0</v>
      </c>
      <c r="B2" s="15" t="s">
        <v>1</v>
      </c>
      <c r="C2" s="15" t="s">
        <v>2</v>
      </c>
      <c r="D2" s="15"/>
      <c r="E2" s="15"/>
      <c r="F2" s="15" t="s">
        <v>3</v>
      </c>
      <c r="G2" s="15"/>
      <c r="H2" s="15"/>
      <c r="I2" s="15" t="s">
        <v>4</v>
      </c>
      <c r="J2" s="15"/>
      <c r="K2" s="16"/>
    </row>
    <row r="3" spans="1:12" ht="15" customHeight="1">
      <c r="A3" s="17"/>
      <c r="B3" s="22"/>
      <c r="C3" s="1" t="s">
        <v>5</v>
      </c>
      <c r="D3" s="1" t="s">
        <v>6</v>
      </c>
      <c r="E3" s="1" t="s">
        <v>4</v>
      </c>
      <c r="F3" s="1" t="s">
        <v>5</v>
      </c>
      <c r="G3" s="1" t="s">
        <v>6</v>
      </c>
      <c r="H3" s="1" t="s">
        <v>4</v>
      </c>
      <c r="I3" s="1" t="s">
        <v>5</v>
      </c>
      <c r="J3" s="1" t="s">
        <v>6</v>
      </c>
      <c r="K3" s="11" t="s">
        <v>4</v>
      </c>
    </row>
    <row r="4" spans="1:12" ht="15" customHeight="1">
      <c r="A4" s="20" t="s">
        <v>7</v>
      </c>
      <c r="B4" s="2" t="s">
        <v>8</v>
      </c>
      <c r="C4" s="2">
        <v>10489</v>
      </c>
      <c r="D4" s="2">
        <v>10093</v>
      </c>
      <c r="E4" s="2">
        <f>C4+D4</f>
        <v>20582</v>
      </c>
      <c r="F4" s="2">
        <v>1161</v>
      </c>
      <c r="G4" s="2">
        <v>1268</v>
      </c>
      <c r="H4" s="2">
        <f>F4+G4</f>
        <v>2429</v>
      </c>
      <c r="I4" s="2">
        <v>11650</v>
      </c>
      <c r="J4" s="2">
        <v>11361</v>
      </c>
      <c r="K4" s="12">
        <f>I4+J4</f>
        <v>23011</v>
      </c>
    </row>
    <row r="5" spans="1:12" ht="15" customHeight="1">
      <c r="A5" s="21"/>
      <c r="B5" s="3" t="s">
        <v>9</v>
      </c>
      <c r="C5" s="4">
        <v>11535</v>
      </c>
      <c r="D5" s="4">
        <v>11563</v>
      </c>
      <c r="E5" s="4">
        <f>+C5+D5</f>
        <v>23098</v>
      </c>
      <c r="F5" s="4">
        <v>781</v>
      </c>
      <c r="G5" s="4">
        <v>742</v>
      </c>
      <c r="H5" s="4">
        <f>F5+G5</f>
        <v>1523</v>
      </c>
      <c r="I5" s="4">
        <v>12316</v>
      </c>
      <c r="J5" s="4">
        <v>12305</v>
      </c>
      <c r="K5" s="13">
        <f>I5+J5</f>
        <v>24621</v>
      </c>
    </row>
    <row r="6" spans="1:12" ht="15" customHeight="1">
      <c r="A6" s="21"/>
      <c r="B6" s="2" t="s">
        <v>10</v>
      </c>
      <c r="C6" s="2">
        <v>7229</v>
      </c>
      <c r="D6" s="2">
        <v>6870</v>
      </c>
      <c r="E6" s="2">
        <f>+C6+D6</f>
        <v>14099</v>
      </c>
      <c r="F6" s="2">
        <v>1203</v>
      </c>
      <c r="G6" s="2">
        <v>1315</v>
      </c>
      <c r="H6" s="2">
        <f>F6+G6</f>
        <v>2518</v>
      </c>
      <c r="I6" s="2">
        <v>8432</v>
      </c>
      <c r="J6" s="2">
        <v>8185</v>
      </c>
      <c r="K6" s="12">
        <f>I6+J6</f>
        <v>16617</v>
      </c>
    </row>
    <row r="7" spans="1:12" ht="15" customHeight="1">
      <c r="A7" s="21"/>
      <c r="B7" s="5" t="s">
        <v>4</v>
      </c>
      <c r="C7" s="5">
        <f t="shared" ref="C7:K7" si="0">C4+C5+C6</f>
        <v>29253</v>
      </c>
      <c r="D7" s="5">
        <f t="shared" si="0"/>
        <v>28526</v>
      </c>
      <c r="E7" s="5">
        <f t="shared" si="0"/>
        <v>57779</v>
      </c>
      <c r="F7" s="5">
        <f t="shared" si="0"/>
        <v>3145</v>
      </c>
      <c r="G7" s="5">
        <f t="shared" si="0"/>
        <v>3325</v>
      </c>
      <c r="H7" s="5">
        <f t="shared" si="0"/>
        <v>6470</v>
      </c>
      <c r="I7" s="5">
        <f t="shared" si="0"/>
        <v>32398</v>
      </c>
      <c r="J7" s="5">
        <f t="shared" si="0"/>
        <v>31851</v>
      </c>
      <c r="K7" s="5">
        <f t="shared" si="0"/>
        <v>64249</v>
      </c>
    </row>
    <row r="8" spans="1:12" ht="15" customHeight="1">
      <c r="A8" s="18" t="s">
        <v>11</v>
      </c>
      <c r="B8" s="2" t="s">
        <v>12</v>
      </c>
      <c r="C8" s="2">
        <v>7674</v>
      </c>
      <c r="D8" s="2">
        <v>7402</v>
      </c>
      <c r="E8" s="2">
        <f>C8+D8</f>
        <v>15076</v>
      </c>
      <c r="F8" s="2">
        <v>2735</v>
      </c>
      <c r="G8" s="2">
        <v>2754</v>
      </c>
      <c r="H8" s="2">
        <f>F8+G8</f>
        <v>5489</v>
      </c>
      <c r="I8" s="2">
        <v>10409</v>
      </c>
      <c r="J8" s="2">
        <v>10156</v>
      </c>
      <c r="K8" s="12">
        <f>I8+J8</f>
        <v>20565</v>
      </c>
    </row>
    <row r="9" spans="1:12" ht="15" customHeight="1">
      <c r="A9" s="23"/>
      <c r="B9" s="3" t="s">
        <v>13</v>
      </c>
      <c r="C9" s="4">
        <v>3203</v>
      </c>
      <c r="D9" s="4">
        <v>3252</v>
      </c>
      <c r="E9" s="4">
        <f>C9+D9</f>
        <v>6455</v>
      </c>
      <c r="F9" s="4">
        <v>719</v>
      </c>
      <c r="G9" s="4">
        <v>769</v>
      </c>
      <c r="H9" s="4">
        <f>F9+G9</f>
        <v>1488</v>
      </c>
      <c r="I9" s="4">
        <v>3922</v>
      </c>
      <c r="J9" s="4">
        <v>4021</v>
      </c>
      <c r="K9" s="13">
        <f>I9+J9</f>
        <v>7943</v>
      </c>
    </row>
    <row r="10" spans="1:12" ht="15" customHeight="1">
      <c r="A10" s="23"/>
      <c r="B10" s="2" t="s">
        <v>14</v>
      </c>
      <c r="C10" s="2">
        <v>2318</v>
      </c>
      <c r="D10" s="2">
        <v>2302</v>
      </c>
      <c r="E10" s="2">
        <f>C10+D10</f>
        <v>4620</v>
      </c>
      <c r="F10" s="2">
        <v>3595</v>
      </c>
      <c r="G10" s="2">
        <v>3626</v>
      </c>
      <c r="H10" s="2">
        <f>F10+G10</f>
        <v>7221</v>
      </c>
      <c r="I10" s="2">
        <v>5913</v>
      </c>
      <c r="J10" s="2">
        <v>5928</v>
      </c>
      <c r="K10" s="12">
        <f>I10+J10</f>
        <v>11841</v>
      </c>
    </row>
    <row r="11" spans="1:12" ht="15" customHeight="1">
      <c r="A11" s="23"/>
      <c r="B11" s="5" t="s">
        <v>4</v>
      </c>
      <c r="C11" s="5">
        <f>C8+C9+C10</f>
        <v>13195</v>
      </c>
      <c r="D11" s="5">
        <f t="shared" ref="D11:K11" si="1">D8+D9+D10</f>
        <v>12956</v>
      </c>
      <c r="E11" s="5">
        <f t="shared" si="1"/>
        <v>26151</v>
      </c>
      <c r="F11" s="5">
        <f t="shared" si="1"/>
        <v>7049</v>
      </c>
      <c r="G11" s="5">
        <f t="shared" si="1"/>
        <v>7149</v>
      </c>
      <c r="H11" s="5">
        <f t="shared" si="1"/>
        <v>14198</v>
      </c>
      <c r="I11" s="5">
        <f t="shared" si="1"/>
        <v>20244</v>
      </c>
      <c r="J11" s="5">
        <f t="shared" si="1"/>
        <v>20105</v>
      </c>
      <c r="K11" s="5">
        <f t="shared" si="1"/>
        <v>40349</v>
      </c>
    </row>
    <row r="12" spans="1:12" ht="15" customHeight="1">
      <c r="A12" s="20" t="s">
        <v>15</v>
      </c>
      <c r="B12" s="2" t="s">
        <v>16</v>
      </c>
      <c r="C12" s="2">
        <v>8004</v>
      </c>
      <c r="D12" s="2">
        <v>7794</v>
      </c>
      <c r="E12" s="2">
        <f>C12+D12</f>
        <v>15798</v>
      </c>
      <c r="F12" s="2">
        <v>182</v>
      </c>
      <c r="G12" s="2">
        <v>210</v>
      </c>
      <c r="H12" s="2">
        <f>F12+G12</f>
        <v>392</v>
      </c>
      <c r="I12" s="2">
        <v>8186</v>
      </c>
      <c r="J12" s="2">
        <v>8004</v>
      </c>
      <c r="K12" s="12">
        <f>I12+J12</f>
        <v>16190</v>
      </c>
    </row>
    <row r="13" spans="1:12" ht="15" customHeight="1">
      <c r="A13" s="21"/>
      <c r="B13" s="3" t="s">
        <v>17</v>
      </c>
      <c r="C13" s="4">
        <v>5965</v>
      </c>
      <c r="D13" s="4">
        <v>5533</v>
      </c>
      <c r="E13" s="4">
        <f>C13+D13</f>
        <v>11498</v>
      </c>
      <c r="F13" s="4">
        <v>335</v>
      </c>
      <c r="G13" s="4">
        <v>278</v>
      </c>
      <c r="H13" s="4">
        <f>F13+G13</f>
        <v>613</v>
      </c>
      <c r="I13" s="4">
        <v>6300</v>
      </c>
      <c r="J13" s="4">
        <v>5811</v>
      </c>
      <c r="K13" s="13">
        <f>I13+J13</f>
        <v>12111</v>
      </c>
    </row>
    <row r="14" spans="1:12" ht="15" customHeight="1">
      <c r="A14" s="21"/>
      <c r="B14" s="2" t="s">
        <v>18</v>
      </c>
      <c r="C14" s="2">
        <v>5471</v>
      </c>
      <c r="D14" s="2">
        <v>5453</v>
      </c>
      <c r="E14" s="2">
        <f>C14+D14</f>
        <v>10924</v>
      </c>
      <c r="F14" s="2">
        <v>102</v>
      </c>
      <c r="G14" s="2">
        <v>101</v>
      </c>
      <c r="H14" s="2">
        <f>F14+G14</f>
        <v>203</v>
      </c>
      <c r="I14" s="2">
        <v>5573</v>
      </c>
      <c r="J14" s="2">
        <v>5554</v>
      </c>
      <c r="K14" s="12">
        <f>I14+J14</f>
        <v>11127</v>
      </c>
    </row>
    <row r="15" spans="1:12" ht="15" customHeight="1">
      <c r="A15" s="21"/>
      <c r="B15" s="5" t="s">
        <v>4</v>
      </c>
      <c r="C15" s="5">
        <f t="shared" ref="C15:K15" si="2">C12+C13+C14</f>
        <v>19440</v>
      </c>
      <c r="D15" s="5">
        <f t="shared" si="2"/>
        <v>18780</v>
      </c>
      <c r="E15" s="5">
        <f t="shared" si="2"/>
        <v>38220</v>
      </c>
      <c r="F15" s="5">
        <f t="shared" si="2"/>
        <v>619</v>
      </c>
      <c r="G15" s="5">
        <f t="shared" si="2"/>
        <v>589</v>
      </c>
      <c r="H15" s="5">
        <f t="shared" si="2"/>
        <v>1208</v>
      </c>
      <c r="I15" s="5">
        <f t="shared" si="2"/>
        <v>20059</v>
      </c>
      <c r="J15" s="5">
        <f t="shared" si="2"/>
        <v>19369</v>
      </c>
      <c r="K15" s="5">
        <f t="shared" si="2"/>
        <v>39428</v>
      </c>
    </row>
    <row r="16" spans="1:12" ht="15" customHeight="1">
      <c r="A16" s="18" t="s">
        <v>19</v>
      </c>
      <c r="B16" s="2" t="s">
        <v>20</v>
      </c>
      <c r="C16" s="2">
        <v>0</v>
      </c>
      <c r="D16" s="2">
        <v>0</v>
      </c>
      <c r="E16" s="2">
        <f>C16+D16</f>
        <v>0</v>
      </c>
      <c r="F16" s="2">
        <v>3549</v>
      </c>
      <c r="G16" s="2">
        <v>3520</v>
      </c>
      <c r="H16" s="2">
        <f>F16+G16</f>
        <v>7069</v>
      </c>
      <c r="I16" s="2">
        <v>3549</v>
      </c>
      <c r="J16" s="2">
        <v>3520</v>
      </c>
      <c r="K16" s="12">
        <f>I16+J16</f>
        <v>7069</v>
      </c>
    </row>
    <row r="17" spans="1:11" ht="15" customHeight="1">
      <c r="A17" s="18"/>
      <c r="B17" s="3" t="s">
        <v>21</v>
      </c>
      <c r="C17" s="4">
        <v>0</v>
      </c>
      <c r="D17" s="4">
        <v>0</v>
      </c>
      <c r="E17" s="4">
        <f>C17+D17</f>
        <v>0</v>
      </c>
      <c r="F17" s="4">
        <v>1008</v>
      </c>
      <c r="G17" s="4">
        <v>1031</v>
      </c>
      <c r="H17" s="4">
        <f>F17+G17</f>
        <v>2039</v>
      </c>
      <c r="I17" s="4">
        <v>1008</v>
      </c>
      <c r="J17" s="4">
        <v>1031</v>
      </c>
      <c r="K17" s="13">
        <f>I17+J17</f>
        <v>2039</v>
      </c>
    </row>
    <row r="18" spans="1:11" ht="15" customHeight="1">
      <c r="A18" s="18"/>
      <c r="B18" s="2" t="s">
        <v>22</v>
      </c>
      <c r="C18" s="2">
        <v>210</v>
      </c>
      <c r="D18" s="2">
        <v>178</v>
      </c>
      <c r="E18" s="2">
        <f>C18+D18</f>
        <v>388</v>
      </c>
      <c r="F18" s="2">
        <v>1174</v>
      </c>
      <c r="G18" s="2">
        <v>1093</v>
      </c>
      <c r="H18" s="2">
        <f>F18+G18</f>
        <v>2267</v>
      </c>
      <c r="I18" s="2">
        <v>1384</v>
      </c>
      <c r="J18" s="2">
        <v>1271</v>
      </c>
      <c r="K18" s="12">
        <f>I18+J18</f>
        <v>2655</v>
      </c>
    </row>
    <row r="19" spans="1:11" ht="15" customHeight="1">
      <c r="A19" s="18"/>
      <c r="B19" s="3" t="s">
        <v>23</v>
      </c>
      <c r="C19" s="4">
        <v>106</v>
      </c>
      <c r="D19" s="4">
        <v>102</v>
      </c>
      <c r="E19" s="4">
        <f>C19+D19</f>
        <v>208</v>
      </c>
      <c r="F19" s="4">
        <v>768</v>
      </c>
      <c r="G19" s="4">
        <v>781</v>
      </c>
      <c r="H19" s="4">
        <f>F19+G19</f>
        <v>1549</v>
      </c>
      <c r="I19" s="4">
        <v>874</v>
      </c>
      <c r="J19" s="4">
        <v>883</v>
      </c>
      <c r="K19" s="13">
        <f>I19+J19</f>
        <v>1757</v>
      </c>
    </row>
    <row r="20" spans="1:11" ht="15" customHeight="1">
      <c r="A20" s="18"/>
      <c r="B20" s="2" t="s">
        <v>24</v>
      </c>
      <c r="C20" s="2">
        <v>0</v>
      </c>
      <c r="D20" s="2">
        <v>0</v>
      </c>
      <c r="E20" s="2">
        <f>C20+D20</f>
        <v>0</v>
      </c>
      <c r="F20" s="2">
        <v>860</v>
      </c>
      <c r="G20" s="2">
        <v>877</v>
      </c>
      <c r="H20" s="2">
        <f>F20+G20</f>
        <v>1737</v>
      </c>
      <c r="I20" s="2">
        <v>860</v>
      </c>
      <c r="J20" s="2">
        <v>877</v>
      </c>
      <c r="K20" s="12">
        <f>I20+J20</f>
        <v>1737</v>
      </c>
    </row>
    <row r="21" spans="1:11" ht="15" customHeight="1">
      <c r="A21" s="18"/>
      <c r="B21" s="5" t="s">
        <v>4</v>
      </c>
      <c r="C21" s="5">
        <f t="shared" ref="C21:J21" si="3">+C16+C17+C18+C19+C20</f>
        <v>316</v>
      </c>
      <c r="D21" s="5">
        <f t="shared" si="3"/>
        <v>280</v>
      </c>
      <c r="E21" s="5">
        <f t="shared" si="3"/>
        <v>596</v>
      </c>
      <c r="F21" s="5">
        <f t="shared" si="3"/>
        <v>7359</v>
      </c>
      <c r="G21" s="5">
        <f t="shared" si="3"/>
        <v>7302</v>
      </c>
      <c r="H21" s="5">
        <f t="shared" si="3"/>
        <v>14661</v>
      </c>
      <c r="I21" s="5">
        <f t="shared" si="3"/>
        <v>7675</v>
      </c>
      <c r="J21" s="5">
        <f t="shared" si="3"/>
        <v>7582</v>
      </c>
      <c r="K21" s="5">
        <f>+K16+K17+K18+K19+K20</f>
        <v>15257</v>
      </c>
    </row>
    <row r="22" spans="1:11" ht="15" customHeight="1">
      <c r="A22" s="19" t="s">
        <v>25</v>
      </c>
      <c r="B22" s="2" t="s">
        <v>26</v>
      </c>
      <c r="C22" s="2">
        <v>24</v>
      </c>
      <c r="D22" s="2">
        <v>15</v>
      </c>
      <c r="E22" s="2">
        <f>C22+D22</f>
        <v>39</v>
      </c>
      <c r="F22" s="2">
        <v>4699</v>
      </c>
      <c r="G22" s="2">
        <v>4555</v>
      </c>
      <c r="H22" s="2">
        <f>F22+G22</f>
        <v>9254</v>
      </c>
      <c r="I22" s="2">
        <v>4723</v>
      </c>
      <c r="J22" s="2">
        <v>4570</v>
      </c>
      <c r="K22" s="12">
        <f>I22+J22</f>
        <v>9293</v>
      </c>
    </row>
    <row r="23" spans="1:11" ht="15" customHeight="1">
      <c r="A23" s="19"/>
      <c r="B23" s="3" t="s">
        <v>27</v>
      </c>
      <c r="C23" s="4">
        <v>2342</v>
      </c>
      <c r="D23" s="4">
        <v>2246</v>
      </c>
      <c r="E23" s="4">
        <f>C23+D23</f>
        <v>4588</v>
      </c>
      <c r="F23" s="4">
        <v>4121</v>
      </c>
      <c r="G23" s="4">
        <v>4078</v>
      </c>
      <c r="H23" s="4">
        <f>F23+G23</f>
        <v>8199</v>
      </c>
      <c r="I23" s="4">
        <v>6463</v>
      </c>
      <c r="J23" s="4">
        <v>6324</v>
      </c>
      <c r="K23" s="13">
        <f>I23+J23</f>
        <v>12787</v>
      </c>
    </row>
    <row r="24" spans="1:11" ht="15" customHeight="1">
      <c r="A24" s="19"/>
      <c r="B24" s="2" t="s">
        <v>28</v>
      </c>
      <c r="C24" s="2">
        <v>1046</v>
      </c>
      <c r="D24" s="2">
        <v>912</v>
      </c>
      <c r="E24" s="2">
        <f>C24+D24</f>
        <v>1958</v>
      </c>
      <c r="F24" s="2">
        <v>2899</v>
      </c>
      <c r="G24" s="2">
        <v>2881</v>
      </c>
      <c r="H24" s="2">
        <f>F24+G24</f>
        <v>5780</v>
      </c>
      <c r="I24" s="2">
        <v>3945</v>
      </c>
      <c r="J24" s="2">
        <v>3793</v>
      </c>
      <c r="K24" s="12">
        <f>I24+J24</f>
        <v>7738</v>
      </c>
    </row>
    <row r="25" spans="1:11" ht="15" customHeight="1">
      <c r="A25" s="19"/>
      <c r="B25" s="5" t="s">
        <v>4</v>
      </c>
      <c r="C25" s="5">
        <f>C22+C23+C24</f>
        <v>3412</v>
      </c>
      <c r="D25" s="5">
        <f t="shared" ref="D25:J25" si="4">D22+D23+D24</f>
        <v>3173</v>
      </c>
      <c r="E25" s="5">
        <f>E22+E23+E24</f>
        <v>6585</v>
      </c>
      <c r="F25" s="5">
        <f t="shared" si="4"/>
        <v>11719</v>
      </c>
      <c r="G25" s="5">
        <f t="shared" si="4"/>
        <v>11514</v>
      </c>
      <c r="H25" s="5">
        <f>H22+H23+H24</f>
        <v>23233</v>
      </c>
      <c r="I25" s="5">
        <f t="shared" si="4"/>
        <v>15131</v>
      </c>
      <c r="J25" s="5">
        <f t="shared" si="4"/>
        <v>14687</v>
      </c>
      <c r="K25" s="5">
        <f>K22+K23+K24</f>
        <v>29818</v>
      </c>
    </row>
    <row r="26" spans="1:11" ht="15" customHeight="1">
      <c r="A26" s="18" t="s">
        <v>29</v>
      </c>
      <c r="B26" s="2" t="s">
        <v>30</v>
      </c>
      <c r="C26" s="2">
        <v>12169</v>
      </c>
      <c r="D26" s="2">
        <v>11462</v>
      </c>
      <c r="E26" s="2">
        <f>C26+D26</f>
        <v>23631</v>
      </c>
      <c r="F26" s="2">
        <v>1161</v>
      </c>
      <c r="G26" s="2">
        <v>1213</v>
      </c>
      <c r="H26" s="2">
        <f>F26+G26</f>
        <v>2374</v>
      </c>
      <c r="I26" s="2">
        <v>13330</v>
      </c>
      <c r="J26" s="2">
        <v>12675</v>
      </c>
      <c r="K26" s="12">
        <f>I26+J26</f>
        <v>26005</v>
      </c>
    </row>
    <row r="27" spans="1:11" ht="15" customHeight="1">
      <c r="A27" s="18"/>
      <c r="B27" s="3" t="s">
        <v>31</v>
      </c>
      <c r="C27" s="4">
        <v>4578</v>
      </c>
      <c r="D27" s="4">
        <v>4573</v>
      </c>
      <c r="E27" s="4">
        <f>C27+D27</f>
        <v>9151</v>
      </c>
      <c r="F27" s="4">
        <v>1867</v>
      </c>
      <c r="G27" s="4">
        <v>1847</v>
      </c>
      <c r="H27" s="4">
        <f>F27+G27</f>
        <v>3714</v>
      </c>
      <c r="I27" s="4">
        <v>6445</v>
      </c>
      <c r="J27" s="4">
        <v>6420</v>
      </c>
      <c r="K27" s="13">
        <f>I27+J27</f>
        <v>12865</v>
      </c>
    </row>
    <row r="28" spans="1:11" ht="15" customHeight="1">
      <c r="A28" s="18"/>
      <c r="B28" s="5" t="s">
        <v>4</v>
      </c>
      <c r="C28" s="5">
        <f>C26+C27</f>
        <v>16747</v>
      </c>
      <c r="D28" s="5">
        <f t="shared" ref="D28:J28" si="5">D26+D27</f>
        <v>16035</v>
      </c>
      <c r="E28" s="5">
        <f t="shared" si="5"/>
        <v>32782</v>
      </c>
      <c r="F28" s="5">
        <f t="shared" si="5"/>
        <v>3028</v>
      </c>
      <c r="G28" s="5">
        <f t="shared" si="5"/>
        <v>3060</v>
      </c>
      <c r="H28" s="5">
        <f t="shared" si="5"/>
        <v>6088</v>
      </c>
      <c r="I28" s="5">
        <f t="shared" si="5"/>
        <v>19775</v>
      </c>
      <c r="J28" s="5">
        <f t="shared" si="5"/>
        <v>19095</v>
      </c>
      <c r="K28" s="5">
        <f>K26+K27</f>
        <v>38870</v>
      </c>
    </row>
    <row r="29" spans="1:11" ht="18" customHeight="1">
      <c r="A29" s="19" t="s">
        <v>32</v>
      </c>
      <c r="B29" s="2" t="s">
        <v>33</v>
      </c>
      <c r="C29" s="2">
        <v>7413</v>
      </c>
      <c r="D29" s="2">
        <v>7326</v>
      </c>
      <c r="E29" s="2">
        <f>C29+D29</f>
        <v>14739</v>
      </c>
      <c r="F29" s="2">
        <v>882</v>
      </c>
      <c r="G29" s="2">
        <v>806</v>
      </c>
      <c r="H29" s="2">
        <f>F29+G29</f>
        <v>1688</v>
      </c>
      <c r="I29" s="2">
        <v>8295</v>
      </c>
      <c r="J29" s="2">
        <v>8132</v>
      </c>
      <c r="K29" s="12">
        <f>I29+J29</f>
        <v>16427</v>
      </c>
    </row>
    <row r="30" spans="1:11" ht="15" customHeight="1">
      <c r="A30" s="19"/>
      <c r="B30" s="3" t="s">
        <v>34</v>
      </c>
      <c r="C30" s="4">
        <v>3440</v>
      </c>
      <c r="D30" s="4">
        <v>3282</v>
      </c>
      <c r="E30" s="4">
        <f>C30+D30</f>
        <v>6722</v>
      </c>
      <c r="F30" s="4">
        <v>405</v>
      </c>
      <c r="G30" s="4">
        <v>405</v>
      </c>
      <c r="H30" s="4">
        <f>F30+G30</f>
        <v>810</v>
      </c>
      <c r="I30" s="4">
        <v>3845</v>
      </c>
      <c r="J30" s="4">
        <v>3687</v>
      </c>
      <c r="K30" s="13">
        <f>I30+J30</f>
        <v>7532</v>
      </c>
    </row>
    <row r="31" spans="1:11" ht="15" customHeight="1">
      <c r="A31" s="19"/>
      <c r="B31" s="5" t="s">
        <v>4</v>
      </c>
      <c r="C31" s="5">
        <f>C29+C30</f>
        <v>10853</v>
      </c>
      <c r="D31" s="5">
        <f t="shared" ref="D31:K31" si="6">D29+D30</f>
        <v>10608</v>
      </c>
      <c r="E31" s="5">
        <f t="shared" si="6"/>
        <v>21461</v>
      </c>
      <c r="F31" s="5">
        <f t="shared" si="6"/>
        <v>1287</v>
      </c>
      <c r="G31" s="5">
        <f t="shared" si="6"/>
        <v>1211</v>
      </c>
      <c r="H31" s="5">
        <f t="shared" si="6"/>
        <v>2498</v>
      </c>
      <c r="I31" s="5">
        <f t="shared" si="6"/>
        <v>12140</v>
      </c>
      <c r="J31" s="5">
        <f t="shared" si="6"/>
        <v>11819</v>
      </c>
      <c r="K31" s="5">
        <f t="shared" si="6"/>
        <v>23959</v>
      </c>
    </row>
    <row r="32" spans="1:11" ht="15" customHeight="1">
      <c r="A32" s="18" t="s">
        <v>35</v>
      </c>
      <c r="B32" s="2" t="s">
        <v>36</v>
      </c>
      <c r="C32" s="2">
        <v>5081</v>
      </c>
      <c r="D32" s="2">
        <v>4972</v>
      </c>
      <c r="E32" s="2">
        <f>C32+D32</f>
        <v>10053</v>
      </c>
      <c r="F32" s="2">
        <v>1847</v>
      </c>
      <c r="G32" s="2">
        <v>1853</v>
      </c>
      <c r="H32" s="2">
        <f>F32+G32</f>
        <v>3700</v>
      </c>
      <c r="I32" s="2">
        <v>6928</v>
      </c>
      <c r="J32" s="2">
        <v>6825</v>
      </c>
      <c r="K32" s="12">
        <f>I32+J32</f>
        <v>13753</v>
      </c>
    </row>
    <row r="33" spans="1:15" ht="15" customHeight="1">
      <c r="A33" s="18"/>
      <c r="B33" s="3" t="s">
        <v>37</v>
      </c>
      <c r="C33" s="4">
        <v>4558</v>
      </c>
      <c r="D33" s="4">
        <v>4390</v>
      </c>
      <c r="E33" s="4">
        <f>C33+D33</f>
        <v>8948</v>
      </c>
      <c r="F33" s="4">
        <v>238</v>
      </c>
      <c r="G33" s="4">
        <v>241</v>
      </c>
      <c r="H33" s="4">
        <f>F33+G33</f>
        <v>479</v>
      </c>
      <c r="I33" s="4">
        <v>4796</v>
      </c>
      <c r="J33" s="4">
        <v>4631</v>
      </c>
      <c r="K33" s="13">
        <f>I33+J33</f>
        <v>9427</v>
      </c>
    </row>
    <row r="34" spans="1:15" ht="15" customHeight="1">
      <c r="A34" s="18"/>
      <c r="B34" s="5" t="s">
        <v>4</v>
      </c>
      <c r="C34" s="5">
        <f>C32+C33</f>
        <v>9639</v>
      </c>
      <c r="D34" s="5">
        <f t="shared" ref="D34:K34" si="7">D32+D33</f>
        <v>9362</v>
      </c>
      <c r="E34" s="5">
        <f t="shared" si="7"/>
        <v>19001</v>
      </c>
      <c r="F34" s="5">
        <f t="shared" si="7"/>
        <v>2085</v>
      </c>
      <c r="G34" s="5">
        <f t="shared" si="7"/>
        <v>2094</v>
      </c>
      <c r="H34" s="5">
        <f t="shared" si="7"/>
        <v>4179</v>
      </c>
      <c r="I34" s="5">
        <f t="shared" si="7"/>
        <v>11724</v>
      </c>
      <c r="J34" s="5">
        <f t="shared" si="7"/>
        <v>11456</v>
      </c>
      <c r="K34" s="5">
        <f t="shared" si="7"/>
        <v>23180</v>
      </c>
    </row>
    <row r="35" spans="1:15" ht="15" customHeight="1">
      <c r="A35" s="20" t="s">
        <v>38</v>
      </c>
      <c r="B35" s="2" t="s">
        <v>39</v>
      </c>
      <c r="C35" s="2">
        <v>7661</v>
      </c>
      <c r="D35" s="2">
        <v>7519</v>
      </c>
      <c r="E35" s="2">
        <f>C35+D35</f>
        <v>15180</v>
      </c>
      <c r="F35" s="2">
        <v>948</v>
      </c>
      <c r="G35" s="2">
        <v>938</v>
      </c>
      <c r="H35" s="2">
        <f>F35+G35</f>
        <v>1886</v>
      </c>
      <c r="I35" s="2">
        <v>8609</v>
      </c>
      <c r="J35" s="2">
        <v>8457</v>
      </c>
      <c r="K35" s="12">
        <f>I35+J35</f>
        <v>17066</v>
      </c>
    </row>
    <row r="36" spans="1:15" ht="15" customHeight="1">
      <c r="A36" s="21"/>
      <c r="B36" s="3" t="s">
        <v>40</v>
      </c>
      <c r="C36" s="4">
        <v>5021</v>
      </c>
      <c r="D36" s="4">
        <v>4956</v>
      </c>
      <c r="E36" s="4">
        <f>C36+D36</f>
        <v>9977</v>
      </c>
      <c r="F36" s="4">
        <v>969</v>
      </c>
      <c r="G36" s="4">
        <v>983</v>
      </c>
      <c r="H36" s="4">
        <f>F36+G36</f>
        <v>1952</v>
      </c>
      <c r="I36" s="4">
        <v>5990</v>
      </c>
      <c r="J36" s="4">
        <v>5939</v>
      </c>
      <c r="K36" s="13">
        <f>I36+J36</f>
        <v>11929</v>
      </c>
      <c r="O36" s="14"/>
    </row>
    <row r="37" spans="1:15" ht="15" customHeight="1">
      <c r="A37" s="21"/>
      <c r="B37" s="5" t="s">
        <v>4</v>
      </c>
      <c r="C37" s="5">
        <f>C35+C36</f>
        <v>12682</v>
      </c>
      <c r="D37" s="5">
        <f t="shared" ref="D37:K37" si="8">D35+D36</f>
        <v>12475</v>
      </c>
      <c r="E37" s="5">
        <f t="shared" si="8"/>
        <v>25157</v>
      </c>
      <c r="F37" s="5">
        <f t="shared" si="8"/>
        <v>1917</v>
      </c>
      <c r="G37" s="5">
        <f t="shared" si="8"/>
        <v>1921</v>
      </c>
      <c r="H37" s="5">
        <f t="shared" si="8"/>
        <v>3838</v>
      </c>
      <c r="I37" s="5">
        <f t="shared" si="8"/>
        <v>14599</v>
      </c>
      <c r="J37" s="5">
        <f t="shared" si="8"/>
        <v>14396</v>
      </c>
      <c r="K37" s="5">
        <f t="shared" si="8"/>
        <v>28995</v>
      </c>
    </row>
    <row r="38" spans="1:15" ht="18">
      <c r="A38" s="6" t="s">
        <v>41</v>
      </c>
      <c r="B38" s="7"/>
      <c r="C38" s="8">
        <f>C7+C11+C15+C21+C25+C28+C31+C34+C37</f>
        <v>115537</v>
      </c>
      <c r="D38" s="8">
        <f t="shared" ref="D38:J38" si="9">D7+D11+D15+D21+D25+D28+D31+D34+D37</f>
        <v>112195</v>
      </c>
      <c r="E38" s="8">
        <f t="shared" si="9"/>
        <v>227732</v>
      </c>
      <c r="F38" s="8">
        <f t="shared" si="9"/>
        <v>38208</v>
      </c>
      <c r="G38" s="8">
        <f t="shared" si="9"/>
        <v>38165</v>
      </c>
      <c r="H38" s="8">
        <f t="shared" si="9"/>
        <v>76373</v>
      </c>
      <c r="I38" s="8">
        <f t="shared" si="9"/>
        <v>153745</v>
      </c>
      <c r="J38" s="8">
        <f t="shared" si="9"/>
        <v>150360</v>
      </c>
      <c r="K38" s="8">
        <f>K7+K11+K15+K21+K25+K28+K31+K34+K37</f>
        <v>304105</v>
      </c>
    </row>
    <row r="40" spans="1:15">
      <c r="A40" s="9" t="s">
        <v>42</v>
      </c>
    </row>
  </sheetData>
  <mergeCells count="15">
    <mergeCell ref="A26:A28"/>
    <mergeCell ref="A29:A31"/>
    <mergeCell ref="A32:A34"/>
    <mergeCell ref="A35:A37"/>
    <mergeCell ref="B2:B3"/>
    <mergeCell ref="A4:A7"/>
    <mergeCell ref="A8:A11"/>
    <mergeCell ref="A12:A15"/>
    <mergeCell ref="A16:A21"/>
    <mergeCell ref="A22:A25"/>
    <mergeCell ref="A1:K1"/>
    <mergeCell ref="C2:E2"/>
    <mergeCell ref="F2:H2"/>
    <mergeCell ref="I2:K2"/>
    <mergeCell ref="A2:A3"/>
  </mergeCells>
  <pageMargins left="1.26" right="0.27" top="0.52" bottom="0.32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Gender &amp; Med </vt:lpstr>
      <vt:lpstr>'By Gender &amp; Med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Dinusha Gunarathne</cp:lastModifiedBy>
  <cp:lastPrinted>2009-01-01T20:57:54Z</cp:lastPrinted>
  <dcterms:created xsi:type="dcterms:W3CDTF">2012-08-15T11:03:00Z</dcterms:created>
  <dcterms:modified xsi:type="dcterms:W3CDTF">2024-04-30T01:52:01Z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BAF8AB4CB8FC4853B64C3ADE5B518886_12</vt:lpwstr>
  </property>
  <property fmtid="{D5CDD505-2E9C-101B-9397-08002B2CF9AE}" pid="3" name="KSOProductBuildVer">
    <vt:lpwstr>1033-12.2.0.13431</vt:lpwstr>
  </property>
</Properties>
</file>