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ata\2021 Desktop\2022 Edu Stat\04 Students in Government Schools\04 Excel\"/>
    </mc:Choice>
  </mc:AlternateContent>
  <xr:revisionPtr revIDLastSave="0" documentId="13_ncr:1_{99997D40-6AB3-4C4B-AFE1-A4E1F0083B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oHVccM83Y6t0xFd0M/jMtrvfLzEBggB//CzacSvtNA="/>
    </ext>
  </extLst>
</workbook>
</file>

<file path=xl/calcChain.xml><?xml version="1.0" encoding="utf-8"?>
<calcChain xmlns="http://schemas.openxmlformats.org/spreadsheetml/2006/main">
  <c r="S39" i="1" l="1"/>
  <c r="R39" i="1"/>
  <c r="P39" i="1"/>
  <c r="O39" i="1"/>
  <c r="J39" i="1"/>
  <c r="I39" i="1"/>
  <c r="G39" i="1"/>
  <c r="F39" i="1"/>
  <c r="D39" i="1"/>
  <c r="C39" i="1"/>
  <c r="E39" i="1" s="1"/>
  <c r="V38" i="1"/>
  <c r="U38" i="1"/>
  <c r="T38" i="1"/>
  <c r="W38" i="1" s="1"/>
  <c r="Q38" i="1"/>
  <c r="N38" i="1"/>
  <c r="M38" i="1"/>
  <c r="Y38" i="1" s="1"/>
  <c r="L38" i="1"/>
  <c r="X38" i="1" s="1"/>
  <c r="K38" i="1"/>
  <c r="H38" i="1"/>
  <c r="E38" i="1"/>
  <c r="V37" i="1"/>
  <c r="U37" i="1"/>
  <c r="T37" i="1"/>
  <c r="W37" i="1" s="1"/>
  <c r="Q37" i="1"/>
  <c r="N37" i="1"/>
  <c r="M37" i="1"/>
  <c r="Y37" i="1" s="1"/>
  <c r="L37" i="1"/>
  <c r="X37" i="1" s="1"/>
  <c r="K37" i="1"/>
  <c r="H37" i="1"/>
  <c r="E37" i="1"/>
  <c r="V36" i="1"/>
  <c r="U36" i="1"/>
  <c r="T36" i="1"/>
  <c r="Q36" i="1"/>
  <c r="W36" i="1" s="1"/>
  <c r="M36" i="1"/>
  <c r="Y36" i="1" s="1"/>
  <c r="L36" i="1"/>
  <c r="X36" i="1" s="1"/>
  <c r="K36" i="1"/>
  <c r="H36" i="1"/>
  <c r="N36" i="1" s="1"/>
  <c r="Z36" i="1" s="1"/>
  <c r="E36" i="1"/>
  <c r="V35" i="1"/>
  <c r="U35" i="1"/>
  <c r="T35" i="1"/>
  <c r="Q35" i="1"/>
  <c r="W35" i="1" s="1"/>
  <c r="M35" i="1"/>
  <c r="Y35" i="1" s="1"/>
  <c r="L35" i="1"/>
  <c r="X35" i="1" s="1"/>
  <c r="K35" i="1"/>
  <c r="H35" i="1"/>
  <c r="E35" i="1"/>
  <c r="N35" i="1" s="1"/>
  <c r="Z35" i="1" s="1"/>
  <c r="V34" i="1"/>
  <c r="U34" i="1"/>
  <c r="T34" i="1"/>
  <c r="W34" i="1" s="1"/>
  <c r="Q34" i="1"/>
  <c r="N34" i="1"/>
  <c r="Z34" i="1" s="1"/>
  <c r="M34" i="1"/>
  <c r="Y34" i="1" s="1"/>
  <c r="L34" i="1"/>
  <c r="X34" i="1" s="1"/>
  <c r="K34" i="1"/>
  <c r="H34" i="1"/>
  <c r="E34" i="1"/>
  <c r="V33" i="1"/>
  <c r="U33" i="1"/>
  <c r="T33" i="1"/>
  <c r="W33" i="1" s="1"/>
  <c r="Q33" i="1"/>
  <c r="N33" i="1"/>
  <c r="M33" i="1"/>
  <c r="Y33" i="1" s="1"/>
  <c r="L33" i="1"/>
  <c r="X33" i="1" s="1"/>
  <c r="K33" i="1"/>
  <c r="H33" i="1"/>
  <c r="E33" i="1"/>
  <c r="V32" i="1"/>
  <c r="U32" i="1"/>
  <c r="T32" i="1"/>
  <c r="Q32" i="1"/>
  <c r="W32" i="1" s="1"/>
  <c r="M32" i="1"/>
  <c r="Y32" i="1" s="1"/>
  <c r="L32" i="1"/>
  <c r="X32" i="1" s="1"/>
  <c r="K32" i="1"/>
  <c r="H32" i="1"/>
  <c r="N32" i="1" s="1"/>
  <c r="Z32" i="1" s="1"/>
  <c r="E32" i="1"/>
  <c r="V31" i="1"/>
  <c r="U31" i="1"/>
  <c r="T31" i="1"/>
  <c r="Q31" i="1"/>
  <c r="W31" i="1" s="1"/>
  <c r="M31" i="1"/>
  <c r="Y31" i="1" s="1"/>
  <c r="L31" i="1"/>
  <c r="X31" i="1" s="1"/>
  <c r="K31" i="1"/>
  <c r="H31" i="1"/>
  <c r="E31" i="1"/>
  <c r="N31" i="1" s="1"/>
  <c r="Z31" i="1" s="1"/>
  <c r="V30" i="1"/>
  <c r="U30" i="1"/>
  <c r="T30" i="1"/>
  <c r="W30" i="1" s="1"/>
  <c r="Q30" i="1"/>
  <c r="N30" i="1"/>
  <c r="Z30" i="1" s="1"/>
  <c r="M30" i="1"/>
  <c r="Y30" i="1" s="1"/>
  <c r="L30" i="1"/>
  <c r="X30" i="1" s="1"/>
  <c r="K30" i="1"/>
  <c r="H30" i="1"/>
  <c r="E30" i="1"/>
  <c r="V29" i="1"/>
  <c r="U29" i="1"/>
  <c r="T29" i="1"/>
  <c r="Q29" i="1"/>
  <c r="W29" i="1" s="1"/>
  <c r="N29" i="1"/>
  <c r="Z29" i="1" s="1"/>
  <c r="M29" i="1"/>
  <c r="Y29" i="1" s="1"/>
  <c r="L29" i="1"/>
  <c r="X29" i="1" s="1"/>
  <c r="K29" i="1"/>
  <c r="H29" i="1"/>
  <c r="E29" i="1"/>
  <c r="V28" i="1"/>
  <c r="U28" i="1"/>
  <c r="T28" i="1"/>
  <c r="Q28" i="1"/>
  <c r="W28" i="1" s="1"/>
  <c r="M28" i="1"/>
  <c r="Y28" i="1" s="1"/>
  <c r="L28" i="1"/>
  <c r="X28" i="1" s="1"/>
  <c r="K28" i="1"/>
  <c r="H28" i="1"/>
  <c r="N28" i="1" s="1"/>
  <c r="E28" i="1"/>
  <c r="V27" i="1"/>
  <c r="U27" i="1"/>
  <c r="T27" i="1"/>
  <c r="Q27" i="1"/>
  <c r="W27" i="1" s="1"/>
  <c r="M27" i="1"/>
  <c r="Y27" i="1" s="1"/>
  <c r="L27" i="1"/>
  <c r="X27" i="1" s="1"/>
  <c r="K27" i="1"/>
  <c r="H27" i="1"/>
  <c r="E27" i="1"/>
  <c r="N27" i="1" s="1"/>
  <c r="Z27" i="1" s="1"/>
  <c r="V26" i="1"/>
  <c r="U26" i="1"/>
  <c r="T26" i="1"/>
  <c r="W26" i="1" s="1"/>
  <c r="Q26" i="1"/>
  <c r="N26" i="1"/>
  <c r="M26" i="1"/>
  <c r="Y26" i="1" s="1"/>
  <c r="L26" i="1"/>
  <c r="X26" i="1" s="1"/>
  <c r="K26" i="1"/>
  <c r="H26" i="1"/>
  <c r="E26" i="1"/>
  <c r="V25" i="1"/>
  <c r="U25" i="1"/>
  <c r="T25" i="1"/>
  <c r="Q25" i="1"/>
  <c r="W25" i="1" s="1"/>
  <c r="N25" i="1"/>
  <c r="Z25" i="1" s="1"/>
  <c r="M25" i="1"/>
  <c r="Y25" i="1" s="1"/>
  <c r="L25" i="1"/>
  <c r="X25" i="1" s="1"/>
  <c r="K25" i="1"/>
  <c r="H25" i="1"/>
  <c r="E25" i="1"/>
  <c r="V24" i="1"/>
  <c r="U24" i="1"/>
  <c r="T24" i="1"/>
  <c r="Q24" i="1"/>
  <c r="W24" i="1" s="1"/>
  <c r="M24" i="1"/>
  <c r="Y24" i="1" s="1"/>
  <c r="L24" i="1"/>
  <c r="X24" i="1" s="1"/>
  <c r="K24" i="1"/>
  <c r="H24" i="1"/>
  <c r="N24" i="1" s="1"/>
  <c r="E24" i="1"/>
  <c r="V23" i="1"/>
  <c r="U23" i="1"/>
  <c r="T23" i="1"/>
  <c r="Q23" i="1"/>
  <c r="W23" i="1" s="1"/>
  <c r="M23" i="1"/>
  <c r="Y23" i="1" s="1"/>
  <c r="L23" i="1"/>
  <c r="X23" i="1" s="1"/>
  <c r="K23" i="1"/>
  <c r="H23" i="1"/>
  <c r="E23" i="1"/>
  <c r="N23" i="1" s="1"/>
  <c r="V22" i="1"/>
  <c r="U22" i="1"/>
  <c r="T22" i="1"/>
  <c r="W22" i="1" s="1"/>
  <c r="Q22" i="1"/>
  <c r="N22" i="1"/>
  <c r="M22" i="1"/>
  <c r="Y22" i="1" s="1"/>
  <c r="L22" i="1"/>
  <c r="X22" i="1" s="1"/>
  <c r="K22" i="1"/>
  <c r="H22" i="1"/>
  <c r="E22" i="1"/>
  <c r="V21" i="1"/>
  <c r="U21" i="1"/>
  <c r="T21" i="1"/>
  <c r="Q21" i="1"/>
  <c r="W21" i="1" s="1"/>
  <c r="N21" i="1"/>
  <c r="M21" i="1"/>
  <c r="Y21" i="1" s="1"/>
  <c r="L21" i="1"/>
  <c r="X21" i="1" s="1"/>
  <c r="K21" i="1"/>
  <c r="H21" i="1"/>
  <c r="E21" i="1"/>
  <c r="V20" i="1"/>
  <c r="U20" i="1"/>
  <c r="T20" i="1"/>
  <c r="Q20" i="1"/>
  <c r="W20" i="1" s="1"/>
  <c r="M20" i="1"/>
  <c r="Y20" i="1" s="1"/>
  <c r="L20" i="1"/>
  <c r="X20" i="1" s="1"/>
  <c r="K20" i="1"/>
  <c r="H20" i="1"/>
  <c r="N20" i="1" s="1"/>
  <c r="Z20" i="1" s="1"/>
  <c r="E20" i="1"/>
  <c r="V19" i="1"/>
  <c r="U19" i="1"/>
  <c r="T19" i="1"/>
  <c r="Q19" i="1"/>
  <c r="W19" i="1" s="1"/>
  <c r="M19" i="1"/>
  <c r="Y19" i="1" s="1"/>
  <c r="L19" i="1"/>
  <c r="X19" i="1" s="1"/>
  <c r="K19" i="1"/>
  <c r="H19" i="1"/>
  <c r="E19" i="1"/>
  <c r="N19" i="1" s="1"/>
  <c r="Z19" i="1" s="1"/>
  <c r="V18" i="1"/>
  <c r="U18" i="1"/>
  <c r="T18" i="1"/>
  <c r="W18" i="1" s="1"/>
  <c r="Q18" i="1"/>
  <c r="N18" i="1"/>
  <c r="Z18" i="1" s="1"/>
  <c r="M18" i="1"/>
  <c r="Y18" i="1" s="1"/>
  <c r="L18" i="1"/>
  <c r="X18" i="1" s="1"/>
  <c r="K18" i="1"/>
  <c r="H18" i="1"/>
  <c r="E18" i="1"/>
  <c r="V17" i="1"/>
  <c r="U17" i="1"/>
  <c r="T17" i="1"/>
  <c r="Q17" i="1"/>
  <c r="W17" i="1" s="1"/>
  <c r="N17" i="1"/>
  <c r="M17" i="1"/>
  <c r="Y17" i="1" s="1"/>
  <c r="L17" i="1"/>
  <c r="X17" i="1" s="1"/>
  <c r="K17" i="1"/>
  <c r="H17" i="1"/>
  <c r="E17" i="1"/>
  <c r="X16" i="1"/>
  <c r="V16" i="1"/>
  <c r="U16" i="1"/>
  <c r="T16" i="1"/>
  <c r="Q16" i="1"/>
  <c r="W16" i="1" s="1"/>
  <c r="M16" i="1"/>
  <c r="Y16" i="1" s="1"/>
  <c r="L16" i="1"/>
  <c r="K16" i="1"/>
  <c r="H16" i="1"/>
  <c r="N16" i="1" s="1"/>
  <c r="Z16" i="1" s="1"/>
  <c r="E16" i="1"/>
  <c r="V15" i="1"/>
  <c r="U15" i="1"/>
  <c r="T15" i="1"/>
  <c r="Q15" i="1"/>
  <c r="W15" i="1" s="1"/>
  <c r="M15" i="1"/>
  <c r="Y15" i="1" s="1"/>
  <c r="L15" i="1"/>
  <c r="X15" i="1" s="1"/>
  <c r="K15" i="1"/>
  <c r="H15" i="1"/>
  <c r="E15" i="1"/>
  <c r="N15" i="1" s="1"/>
  <c r="Z15" i="1" s="1"/>
  <c r="V14" i="1"/>
  <c r="U14" i="1"/>
  <c r="T14" i="1"/>
  <c r="W14" i="1" s="1"/>
  <c r="Q14" i="1"/>
  <c r="N14" i="1"/>
  <c r="Z14" i="1" s="1"/>
  <c r="M14" i="1"/>
  <c r="Y14" i="1" s="1"/>
  <c r="L14" i="1"/>
  <c r="X14" i="1" s="1"/>
  <c r="K14" i="1"/>
  <c r="H14" i="1"/>
  <c r="E14" i="1"/>
  <c r="V13" i="1"/>
  <c r="U13" i="1"/>
  <c r="T13" i="1"/>
  <c r="Q13" i="1"/>
  <c r="W13" i="1" s="1"/>
  <c r="N13" i="1"/>
  <c r="M13" i="1"/>
  <c r="Y13" i="1" s="1"/>
  <c r="L13" i="1"/>
  <c r="X13" i="1" s="1"/>
  <c r="K13" i="1"/>
  <c r="H13" i="1"/>
  <c r="E13" i="1"/>
  <c r="X12" i="1"/>
  <c r="V12" i="1"/>
  <c r="U12" i="1"/>
  <c r="T12" i="1"/>
  <c r="Q12" i="1"/>
  <c r="W12" i="1" s="1"/>
  <c r="M12" i="1"/>
  <c r="Y12" i="1" s="1"/>
  <c r="L12" i="1"/>
  <c r="K12" i="1"/>
  <c r="H12" i="1"/>
  <c r="N12" i="1" s="1"/>
  <c r="Z12" i="1" s="1"/>
  <c r="E12" i="1"/>
  <c r="V11" i="1"/>
  <c r="U11" i="1"/>
  <c r="T11" i="1"/>
  <c r="Q11" i="1"/>
  <c r="W11" i="1" s="1"/>
  <c r="M11" i="1"/>
  <c r="Y11" i="1" s="1"/>
  <c r="L11" i="1"/>
  <c r="X11" i="1" s="1"/>
  <c r="K11" i="1"/>
  <c r="H11" i="1"/>
  <c r="E11" i="1"/>
  <c r="N11" i="1" s="1"/>
  <c r="Z11" i="1" s="1"/>
  <c r="V10" i="1"/>
  <c r="U10" i="1"/>
  <c r="T10" i="1"/>
  <c r="W10" i="1" s="1"/>
  <c r="Q10" i="1"/>
  <c r="N10" i="1"/>
  <c r="Z10" i="1" s="1"/>
  <c r="M10" i="1"/>
  <c r="Y10" i="1" s="1"/>
  <c r="L10" i="1"/>
  <c r="X10" i="1" s="1"/>
  <c r="K10" i="1"/>
  <c r="H10" i="1"/>
  <c r="E10" i="1"/>
  <c r="V9" i="1"/>
  <c r="U9" i="1"/>
  <c r="T9" i="1"/>
  <c r="Q9" i="1"/>
  <c r="W9" i="1" s="1"/>
  <c r="N9" i="1"/>
  <c r="Z9" i="1" s="1"/>
  <c r="M9" i="1"/>
  <c r="Y9" i="1" s="1"/>
  <c r="L9" i="1"/>
  <c r="X9" i="1" s="1"/>
  <c r="K9" i="1"/>
  <c r="H9" i="1"/>
  <c r="E9" i="1"/>
  <c r="V8" i="1"/>
  <c r="V39" i="1" s="1"/>
  <c r="U8" i="1"/>
  <c r="U39" i="1" s="1"/>
  <c r="T8" i="1"/>
  <c r="Q8" i="1"/>
  <c r="Q39" i="1" s="1"/>
  <c r="M8" i="1"/>
  <c r="M39" i="1" s="1"/>
  <c r="L8" i="1"/>
  <c r="L39" i="1" s="1"/>
  <c r="K8" i="1"/>
  <c r="K39" i="1" s="1"/>
  <c r="H8" i="1"/>
  <c r="H39" i="1" s="1"/>
  <c r="E8" i="1"/>
  <c r="V7" i="1"/>
  <c r="U7" i="1"/>
  <c r="T7" i="1"/>
  <c r="W7" i="1" s="1"/>
  <c r="Q7" i="1"/>
  <c r="M7" i="1"/>
  <c r="Y7" i="1" s="1"/>
  <c r="L7" i="1"/>
  <c r="X7" i="1" s="1"/>
  <c r="K7" i="1"/>
  <c r="H7" i="1"/>
  <c r="E7" i="1"/>
  <c r="N7" i="1" s="1"/>
  <c r="Z7" i="1" s="1"/>
  <c r="V6" i="1"/>
  <c r="U6" i="1"/>
  <c r="T6" i="1"/>
  <c r="W6" i="1" s="1"/>
  <c r="Q6" i="1"/>
  <c r="N6" i="1"/>
  <c r="M6" i="1"/>
  <c r="Y6" i="1" s="1"/>
  <c r="L6" i="1"/>
  <c r="X6" i="1" s="1"/>
  <c r="K6" i="1"/>
  <c r="H6" i="1"/>
  <c r="E6" i="1"/>
  <c r="V5" i="1"/>
  <c r="U5" i="1"/>
  <c r="T5" i="1"/>
  <c r="Q5" i="1"/>
  <c r="W5" i="1" s="1"/>
  <c r="N5" i="1"/>
  <c r="Z5" i="1" s="1"/>
  <c r="M5" i="1"/>
  <c r="Y5" i="1" s="1"/>
  <c r="L5" i="1"/>
  <c r="X5" i="1" s="1"/>
  <c r="K5" i="1"/>
  <c r="H5" i="1"/>
  <c r="E5" i="1"/>
  <c r="Z24" i="1" l="1"/>
  <c r="Z17" i="1"/>
  <c r="Z22" i="1"/>
  <c r="Z33" i="1"/>
  <c r="Z38" i="1"/>
  <c r="Z13" i="1"/>
  <c r="Z23" i="1"/>
  <c r="Z28" i="1"/>
  <c r="Z6" i="1"/>
  <c r="Z21" i="1"/>
  <c r="Z26" i="1"/>
  <c r="Z37" i="1"/>
  <c r="W8" i="1"/>
  <c r="W39" i="1" s="1"/>
  <c r="X8" i="1"/>
  <c r="X39" i="1" s="1"/>
  <c r="T39" i="1"/>
  <c r="Y8" i="1"/>
  <c r="Y39" i="1" s="1"/>
  <c r="N8" i="1"/>
  <c r="N39" i="1" l="1"/>
  <c r="Z8" i="1"/>
  <c r="Z39" i="1" s="1"/>
</calcChain>
</file>

<file path=xl/sharedStrings.xml><?xml version="1.0" encoding="utf-8"?>
<sst xmlns="http://schemas.openxmlformats.org/spreadsheetml/2006/main" count="83" uniqueCount="48">
  <si>
    <t>4.1 - Primary (With Special Education) Students - 2022(in Government Schools)</t>
  </si>
  <si>
    <t>Province</t>
  </si>
  <si>
    <t>District</t>
  </si>
  <si>
    <t xml:space="preserve"> Grades 1 - 5 </t>
  </si>
  <si>
    <t xml:space="preserve"> Special Education</t>
  </si>
  <si>
    <t>Grade 1-5 (With Special Education)</t>
  </si>
  <si>
    <t>Sinhala  Medium</t>
  </si>
  <si>
    <t>Tamil   Medium</t>
  </si>
  <si>
    <t>English Medium</t>
  </si>
  <si>
    <t>Total</t>
  </si>
  <si>
    <t>Male</t>
  </si>
  <si>
    <t>Female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</si>
  <si>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</si>
  <si>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</si>
  <si>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</si>
  <si>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</si>
  <si>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</si>
  <si>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</si>
  <si>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</si>
  <si>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</si>
  <si>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</si>
  <si>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</si>
  <si>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</si>
  <si>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</si>
  <si>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</si>
  <si>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</si>
  <si>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Mannar</t>
  </si>
  <si>
    <t>Vavuniya</t>
  </si>
  <si>
    <t>Mullativu</t>
  </si>
  <si>
    <t>Kilinochchi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</si>
  <si>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</si>
  <si>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</si>
  <si>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</si>
  <si>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</si>
  <si>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</si>
  <si>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</si>
  <si>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</si>
  <si>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</si>
  <si>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</si>
  <si>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</si>
  <si>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</si>
  <si>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</si>
  <si>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</si>
  <si>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</si>
  <si>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</si>
  <si>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</si>
  <si>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</si>
  <si>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Data Source: School Census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</si>
</sst>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"/>
  </numFmts>
  <fonts count="11" x14ac:knownFonts="1">
    <font>
      <sz val="10"/>
      <color rgb="FF000000"/>
      <name val="Arial"/>
      <scheme val="minor"/>
    </font>
    <font>
      <b/>
      <i/>
      <sz val="24"/>
      <color theme="1"/>
      <name val="Calibri"/>
    </font>
    <font>
      <sz val="10"/>
      <name val="Arial"/>
    </font>
    <font>
      <b/>
      <i/>
      <sz val="12"/>
      <color rgb="FF1F497D"/>
      <name val="Calibri"/>
    </font>
    <font>
      <b/>
      <i/>
      <sz val="16"/>
      <color rgb="FF1F497D"/>
      <name val="Calibri"/>
    </font>
    <font>
      <b/>
      <i/>
      <sz val="10"/>
      <color rgb="FF1F497D"/>
      <name val="Calibri"/>
    </font>
    <font>
      <b/>
      <i/>
      <sz val="12"/>
      <color theme="1"/>
      <name val="Calibri"/>
    </font>
    <font>
      <sz val="10"/>
      <color theme="1"/>
      <name val="Arial"/>
    </font>
    <font>
      <b/>
      <sz val="11"/>
      <color theme="1"/>
      <name val="Calibri"/>
    </font>
    <font>
      <b/>
      <i/>
      <sz val="14"/>
      <color theme="1"/>
      <name val="Calibri"/>
    </font>
    <font>
      <b/>
      <i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2C9"/>
        <bgColor rgb="FFFFF2C9"/>
      </patternFill>
    </fill>
    <fill>
      <patternFill patternType="solid">
        <fgColor rgb="FFFFF6D9"/>
        <bgColor rgb="FFFFF6D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C9FFC9"/>
        <bgColor rgb="FFC9FFC9"/>
      </patternFill>
    </fill>
    <fill>
      <patternFill patternType="solid">
        <fgColor rgb="FFFBC99F"/>
        <bgColor rgb="FFFBC99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3" fontId="3" fillId="5" borderId="7" xfId="0" applyNumberFormat="1" applyFont="1" applyFill="1" applyBorder="1" applyAlignment="1">
      <alignment horizontal="center" vertical="top" wrapText="1"/>
    </xf>
    <xf numFmtId="3" fontId="7" fillId="7" borderId="7" xfId="0" applyNumberFormat="1" applyFont="1" applyFill="1" applyBorder="1"/>
    <xf numFmtId="164" fontId="7" fillId="7" borderId="7" xfId="0" applyNumberFormat="1" applyFont="1" applyFill="1" applyBorder="1"/>
    <xf numFmtId="3" fontId="7" fillId="0" borderId="0" xfId="0" applyNumberFormat="1" applyFont="1"/>
    <xf numFmtId="165" fontId="7" fillId="8" borderId="7" xfId="0" applyNumberFormat="1" applyFont="1" applyFill="1" applyBorder="1"/>
    <xf numFmtId="164" fontId="7" fillId="8" borderId="7" xfId="0" applyNumberFormat="1" applyFont="1" applyFill="1" applyBorder="1"/>
    <xf numFmtId="3" fontId="8" fillId="9" borderId="7" xfId="0" applyNumberFormat="1" applyFont="1" applyFill="1" applyBorder="1"/>
    <xf numFmtId="164" fontId="8" fillId="9" borderId="7" xfId="0" applyNumberFormat="1" applyFont="1" applyFill="1" applyBorder="1"/>
    <xf numFmtId="164" fontId="9" fillId="11" borderId="7" xfId="0" applyNumberFormat="1" applyFont="1" applyFill="1" applyBorder="1"/>
    <xf numFmtId="0" fontId="10" fillId="0" borderId="0" xfId="0" applyFont="1"/>
    <xf numFmtId="3" fontId="3" fillId="4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3" fontId="4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6" fillId="10" borderId="4" xfId="0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3" fontId="9" fillId="11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tabSelected="1" topLeftCell="L26" workbookViewId="0">
      <selection activeCell="C5" sqref="C5:Z39"/>
    </sheetView>
  </sheetViews>
  <sheetFormatPr defaultColWidth="12.6640625" defaultRowHeight="15" customHeight="1" x14ac:dyDescent="0.25"/>
  <cols>
    <col min="1" max="1" width="16.6640625" customWidth="1"/>
    <col min="2" max="4" width="13.109375" customWidth="1"/>
    <col min="5" max="5" width="15.44140625" customWidth="1"/>
    <col min="6" max="10" width="13.109375" customWidth="1"/>
    <col min="11" max="11" width="15.44140625" customWidth="1"/>
    <col min="12" max="13" width="13.109375" customWidth="1"/>
    <col min="14" max="14" width="15.44140625" customWidth="1"/>
    <col min="15" max="18" width="10.33203125" customWidth="1"/>
    <col min="19" max="19" width="8.6640625" customWidth="1"/>
    <col min="20" max="23" width="10.33203125" customWidth="1"/>
    <col min="24" max="25" width="13.109375" customWidth="1"/>
    <col min="26" max="26" width="15.44140625" customWidth="1"/>
    <col min="27" max="29" width="8.6640625" customWidth="1"/>
  </cols>
  <sheetData>
    <row r="1" spans="1:29" ht="28.8" customHeight="1" x14ac:dyDescent="0.6">
      <c r="A1" s="14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3"/>
    </row>
    <row r="2" spans="1:29" ht="22.5" customHeight="1" x14ac:dyDescent="0.25">
      <c r="A2" s="15" t="s">
        <v>1</v>
      </c>
      <c r="B2" s="15" t="s">
        <v>2</v>
      </c>
      <c r="C2" s="18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8" t="s">
        <v>4</v>
      </c>
      <c r="P2" s="12"/>
      <c r="Q2" s="12"/>
      <c r="R2" s="12"/>
      <c r="S2" s="12"/>
      <c r="T2" s="12"/>
      <c r="U2" s="12"/>
      <c r="V2" s="12"/>
      <c r="W2" s="13"/>
      <c r="X2" s="19" t="s">
        <v>5</v>
      </c>
      <c r="Y2" s="12"/>
      <c r="Z2" s="13"/>
    </row>
    <row r="3" spans="1:29" ht="27" customHeight="1" x14ac:dyDescent="0.25">
      <c r="A3" s="16"/>
      <c r="B3" s="16"/>
      <c r="C3" s="11" t="s">
        <v>6</v>
      </c>
      <c r="D3" s="12"/>
      <c r="E3" s="13"/>
      <c r="F3" s="11" t="s">
        <v>7</v>
      </c>
      <c r="G3" s="12"/>
      <c r="H3" s="13"/>
      <c r="I3" s="11" t="s">
        <v>8</v>
      </c>
      <c r="J3" s="12"/>
      <c r="K3" s="13"/>
      <c r="L3" s="11" t="s">
        <v>9</v>
      </c>
      <c r="M3" s="12"/>
      <c r="N3" s="13"/>
      <c r="O3" s="11" t="s">
        <v>6</v>
      </c>
      <c r="P3" s="12"/>
      <c r="Q3" s="13"/>
      <c r="R3" s="11" t="s">
        <v>7</v>
      </c>
      <c r="S3" s="12"/>
      <c r="T3" s="13"/>
      <c r="U3" s="11" t="s">
        <v>9</v>
      </c>
      <c r="V3" s="12"/>
      <c r="W3" s="13"/>
      <c r="X3" s="11" t="s">
        <v>9</v>
      </c>
      <c r="Y3" s="12"/>
      <c r="Z3" s="13"/>
    </row>
    <row r="4" spans="1:29" ht="12.75" customHeight="1" x14ac:dyDescent="0.25">
      <c r="A4" s="17"/>
      <c r="B4" s="17"/>
      <c r="C4" s="1" t="s">
        <v>10</v>
      </c>
      <c r="D4" s="1" t="s">
        <v>11</v>
      </c>
      <c r="E4" s="1" t="s">
        <v>9</v>
      </c>
      <c r="F4" s="1" t="s">
        <v>10</v>
      </c>
      <c r="G4" s="1" t="s">
        <v>11</v>
      </c>
      <c r="H4" s="1" t="s">
        <v>9</v>
      </c>
      <c r="I4" s="1" t="s">
        <v>10</v>
      </c>
      <c r="J4" s="1" t="s">
        <v>11</v>
      </c>
      <c r="K4" s="1" t="s">
        <v>9</v>
      </c>
      <c r="L4" s="1" t="s">
        <v>10</v>
      </c>
      <c r="M4" s="1" t="s">
        <v>11</v>
      </c>
      <c r="N4" s="1" t="s">
        <v>9</v>
      </c>
      <c r="O4" s="1" t="s">
        <v>10</v>
      </c>
      <c r="P4" s="1" t="s">
        <v>11</v>
      </c>
      <c r="Q4" s="1" t="s">
        <v>9</v>
      </c>
      <c r="R4" s="1" t="s">
        <v>10</v>
      </c>
      <c r="S4" s="1" t="s">
        <v>11</v>
      </c>
      <c r="T4" s="1" t="s">
        <v>9</v>
      </c>
      <c r="U4" s="1" t="s">
        <v>10</v>
      </c>
      <c r="V4" s="1" t="s">
        <v>11</v>
      </c>
      <c r="W4" s="1" t="s">
        <v>9</v>
      </c>
      <c r="X4" s="1" t="s">
        <v>10</v>
      </c>
      <c r="Y4" s="1" t="s">
        <v>11</v>
      </c>
      <c r="Z4" s="1" t="s">
        <v>9</v>
      </c>
    </row>
    <row r="5" spans="1:29" ht="15" customHeight="1" x14ac:dyDescent="0.25">
      <c r="A5" s="22" t="s">
        <v>12</v>
      </c>
      <c r="B5" s="2" t="s">
        <v>13</v>
      </c>
      <c r="C5" s="3">
        <v>54289</v>
      </c>
      <c r="D5" s="3">
        <v>51736</v>
      </c>
      <c r="E5" s="3">
        <f t="shared" ref="E5:E39" si="0">C5+D5</f>
        <v>106025</v>
      </c>
      <c r="F5" s="3">
        <v>6504</v>
      </c>
      <c r="G5" s="3">
        <v>6835</v>
      </c>
      <c r="H5" s="3">
        <f t="shared" ref="H5:H38" si="1">F5+G5</f>
        <v>13339</v>
      </c>
      <c r="I5" s="3">
        <v>0</v>
      </c>
      <c r="J5" s="3">
        <v>0</v>
      </c>
      <c r="K5" s="3">
        <f t="shared" ref="K5:K38" si="2">I5+J5</f>
        <v>0</v>
      </c>
      <c r="L5" s="3">
        <f t="shared" ref="L5:N5" si="3">C5+F5+I5</f>
        <v>60793</v>
      </c>
      <c r="M5" s="3">
        <f t="shared" si="3"/>
        <v>58571</v>
      </c>
      <c r="N5" s="3">
        <f t="shared" si="3"/>
        <v>119364</v>
      </c>
      <c r="O5" s="3">
        <v>237</v>
      </c>
      <c r="P5" s="3">
        <v>149</v>
      </c>
      <c r="Q5" s="3">
        <f t="shared" ref="Q5:Q38" si="4">O5+P5</f>
        <v>386</v>
      </c>
      <c r="R5" s="3">
        <v>6</v>
      </c>
      <c r="S5" s="3">
        <v>3</v>
      </c>
      <c r="T5" s="3">
        <f t="shared" ref="T5:T38" si="5">R5+S5</f>
        <v>9</v>
      </c>
      <c r="U5" s="3">
        <f t="shared" ref="U5:W5" si="6">O5+R5</f>
        <v>243</v>
      </c>
      <c r="V5" s="3">
        <f t="shared" si="6"/>
        <v>152</v>
      </c>
      <c r="W5" s="3">
        <f t="shared" si="6"/>
        <v>395</v>
      </c>
      <c r="X5" s="3">
        <f t="shared" ref="X5:Z5" si="7">L5+U5</f>
        <v>61036</v>
      </c>
      <c r="Y5" s="3">
        <f t="shared" si="7"/>
        <v>58723</v>
      </c>
      <c r="Z5" s="3">
        <f t="shared" si="7"/>
        <v>119759</v>
      </c>
      <c r="AA5" s="4"/>
      <c r="AB5" s="4"/>
      <c r="AC5" s="4"/>
    </row>
    <row r="6" spans="1:29" ht="15" customHeight="1" x14ac:dyDescent="0.25">
      <c r="A6" s="16"/>
      <c r="B6" s="5" t="s">
        <v>14</v>
      </c>
      <c r="C6" s="6">
        <v>59691</v>
      </c>
      <c r="D6" s="6">
        <v>59564</v>
      </c>
      <c r="E6" s="6">
        <f t="shared" si="0"/>
        <v>119255</v>
      </c>
      <c r="F6" s="6">
        <v>3863</v>
      </c>
      <c r="G6" s="6">
        <v>3856</v>
      </c>
      <c r="H6" s="6">
        <f t="shared" si="1"/>
        <v>7719</v>
      </c>
      <c r="I6" s="6">
        <v>0</v>
      </c>
      <c r="J6" s="6">
        <v>0</v>
      </c>
      <c r="K6" s="6">
        <f t="shared" si="2"/>
        <v>0</v>
      </c>
      <c r="L6" s="6">
        <f t="shared" ref="L6:N6" si="8">C6+F6+I6</f>
        <v>63554</v>
      </c>
      <c r="M6" s="6">
        <f t="shared" si="8"/>
        <v>63420</v>
      </c>
      <c r="N6" s="6">
        <f t="shared" si="8"/>
        <v>126974</v>
      </c>
      <c r="O6" s="6">
        <v>311</v>
      </c>
      <c r="P6" s="6">
        <v>144</v>
      </c>
      <c r="Q6" s="6">
        <f t="shared" si="4"/>
        <v>455</v>
      </c>
      <c r="R6" s="6">
        <v>10</v>
      </c>
      <c r="S6" s="6">
        <v>3</v>
      </c>
      <c r="T6" s="6">
        <f t="shared" si="5"/>
        <v>13</v>
      </c>
      <c r="U6" s="6">
        <f t="shared" ref="U6:W6" si="9">O6+R6</f>
        <v>321</v>
      </c>
      <c r="V6" s="6">
        <f t="shared" si="9"/>
        <v>147</v>
      </c>
      <c r="W6" s="6">
        <f t="shared" si="9"/>
        <v>468</v>
      </c>
      <c r="X6" s="6">
        <f t="shared" ref="X6:Z6" si="10">L6+U6</f>
        <v>63875</v>
      </c>
      <c r="Y6" s="6">
        <f t="shared" si="10"/>
        <v>63567</v>
      </c>
      <c r="Z6" s="6">
        <f t="shared" si="10"/>
        <v>127442</v>
      </c>
      <c r="AA6" s="4"/>
      <c r="AB6" s="4"/>
      <c r="AC6" s="4"/>
    </row>
    <row r="7" spans="1:29" ht="15" customHeight="1" x14ac:dyDescent="0.25">
      <c r="A7" s="16"/>
      <c r="B7" s="2" t="s">
        <v>15</v>
      </c>
      <c r="C7" s="3">
        <v>36993</v>
      </c>
      <c r="D7" s="3">
        <v>35559</v>
      </c>
      <c r="E7" s="3">
        <f t="shared" si="0"/>
        <v>72552</v>
      </c>
      <c r="F7" s="3">
        <v>6320</v>
      </c>
      <c r="G7" s="3">
        <v>6789</v>
      </c>
      <c r="H7" s="3">
        <f t="shared" si="1"/>
        <v>13109</v>
      </c>
      <c r="I7" s="3">
        <v>0</v>
      </c>
      <c r="J7" s="3">
        <v>0</v>
      </c>
      <c r="K7" s="3">
        <f t="shared" si="2"/>
        <v>0</v>
      </c>
      <c r="L7" s="3">
        <f t="shared" ref="L7:N7" si="11">C7+F7+I7</f>
        <v>43313</v>
      </c>
      <c r="M7" s="3">
        <f t="shared" si="11"/>
        <v>42348</v>
      </c>
      <c r="N7" s="3">
        <f t="shared" si="11"/>
        <v>85661</v>
      </c>
      <c r="O7" s="3">
        <v>173</v>
      </c>
      <c r="P7" s="3">
        <v>102</v>
      </c>
      <c r="Q7" s="3">
        <f t="shared" si="4"/>
        <v>275</v>
      </c>
      <c r="R7" s="3">
        <v>13</v>
      </c>
      <c r="S7" s="3">
        <v>10</v>
      </c>
      <c r="T7" s="3">
        <f t="shared" si="5"/>
        <v>23</v>
      </c>
      <c r="U7" s="3">
        <f t="shared" ref="U7:W7" si="12">O7+R7</f>
        <v>186</v>
      </c>
      <c r="V7" s="3">
        <f t="shared" si="12"/>
        <v>112</v>
      </c>
      <c r="W7" s="3">
        <f t="shared" si="12"/>
        <v>298</v>
      </c>
      <c r="X7" s="3">
        <f t="shared" ref="X7:Z7" si="13">L7+U7</f>
        <v>43499</v>
      </c>
      <c r="Y7" s="3">
        <f t="shared" si="13"/>
        <v>42460</v>
      </c>
      <c r="Z7" s="3">
        <f t="shared" si="13"/>
        <v>85959</v>
      </c>
      <c r="AA7" s="4"/>
      <c r="AB7" s="4"/>
      <c r="AC7" s="4"/>
    </row>
    <row r="8" spans="1:29" ht="14.25" customHeight="1" x14ac:dyDescent="0.3">
      <c r="A8" s="17"/>
      <c r="B8" s="7" t="s">
        <v>9</v>
      </c>
      <c r="C8" s="8">
        <v>150973</v>
      </c>
      <c r="D8" s="8">
        <v>146859</v>
      </c>
      <c r="E8" s="8">
        <f t="shared" si="0"/>
        <v>297832</v>
      </c>
      <c r="F8" s="8">
        <v>16687</v>
      </c>
      <c r="G8" s="8">
        <v>17480</v>
      </c>
      <c r="H8" s="8">
        <f t="shared" si="1"/>
        <v>34167</v>
      </c>
      <c r="I8" s="8">
        <v>0</v>
      </c>
      <c r="J8" s="8">
        <v>0</v>
      </c>
      <c r="K8" s="8">
        <f t="shared" si="2"/>
        <v>0</v>
      </c>
      <c r="L8" s="8">
        <f t="shared" ref="L8:N8" si="14">C8+F8+I8</f>
        <v>167660</v>
      </c>
      <c r="M8" s="8">
        <f t="shared" si="14"/>
        <v>164339</v>
      </c>
      <c r="N8" s="8">
        <f t="shared" si="14"/>
        <v>331999</v>
      </c>
      <c r="O8" s="8">
        <v>721</v>
      </c>
      <c r="P8" s="8">
        <v>395</v>
      </c>
      <c r="Q8" s="8">
        <f t="shared" si="4"/>
        <v>1116</v>
      </c>
      <c r="R8" s="8">
        <v>29</v>
      </c>
      <c r="S8" s="8">
        <v>16</v>
      </c>
      <c r="T8" s="8">
        <f t="shared" si="5"/>
        <v>45</v>
      </c>
      <c r="U8" s="8">
        <f t="shared" ref="U8:W8" si="15">O8+R8</f>
        <v>750</v>
      </c>
      <c r="V8" s="8">
        <f t="shared" si="15"/>
        <v>411</v>
      </c>
      <c r="W8" s="8">
        <f t="shared" si="15"/>
        <v>1161</v>
      </c>
      <c r="X8" s="8">
        <f t="shared" ref="X8:Z8" si="16">L8+U8</f>
        <v>168410</v>
      </c>
      <c r="Y8" s="8">
        <f t="shared" si="16"/>
        <v>164750</v>
      </c>
      <c r="Z8" s="8">
        <f t="shared" si="16"/>
        <v>333160</v>
      </c>
      <c r="AA8" s="4"/>
      <c r="AB8" s="4"/>
      <c r="AC8" s="4"/>
    </row>
    <row r="9" spans="1:29" ht="15" customHeight="1" x14ac:dyDescent="0.25">
      <c r="A9" s="20" t="s">
        <v>16</v>
      </c>
      <c r="B9" s="2" t="s">
        <v>17</v>
      </c>
      <c r="C9" s="3">
        <v>39623</v>
      </c>
      <c r="D9" s="3">
        <v>39000</v>
      </c>
      <c r="E9" s="3">
        <f t="shared" si="0"/>
        <v>78623</v>
      </c>
      <c r="F9" s="3">
        <v>13940</v>
      </c>
      <c r="G9" s="3">
        <v>13817</v>
      </c>
      <c r="H9" s="3">
        <f t="shared" si="1"/>
        <v>27757</v>
      </c>
      <c r="I9" s="3">
        <v>0</v>
      </c>
      <c r="J9" s="3">
        <v>0</v>
      </c>
      <c r="K9" s="3">
        <f t="shared" si="2"/>
        <v>0</v>
      </c>
      <c r="L9" s="3">
        <f t="shared" ref="L9:N9" si="17">C9+F9+I9</f>
        <v>53563</v>
      </c>
      <c r="M9" s="3">
        <f t="shared" si="17"/>
        <v>52817</v>
      </c>
      <c r="N9" s="3">
        <f t="shared" si="17"/>
        <v>106380</v>
      </c>
      <c r="O9" s="3">
        <v>244</v>
      </c>
      <c r="P9" s="3">
        <v>136</v>
      </c>
      <c r="Q9" s="3">
        <f t="shared" si="4"/>
        <v>380</v>
      </c>
      <c r="R9" s="3">
        <v>64</v>
      </c>
      <c r="S9" s="3">
        <v>33</v>
      </c>
      <c r="T9" s="3">
        <f t="shared" si="5"/>
        <v>97</v>
      </c>
      <c r="U9" s="3">
        <f t="shared" ref="U9:W9" si="18">O9+R9</f>
        <v>308</v>
      </c>
      <c r="V9" s="3">
        <f t="shared" si="18"/>
        <v>169</v>
      </c>
      <c r="W9" s="3">
        <f t="shared" si="18"/>
        <v>477</v>
      </c>
      <c r="X9" s="3">
        <f t="shared" ref="X9:Z9" si="19">L9+U9</f>
        <v>53871</v>
      </c>
      <c r="Y9" s="3">
        <f t="shared" si="19"/>
        <v>52986</v>
      </c>
      <c r="Z9" s="3">
        <f t="shared" si="19"/>
        <v>106857</v>
      </c>
      <c r="AA9" s="4"/>
      <c r="AB9" s="4"/>
      <c r="AC9" s="4"/>
    </row>
    <row r="10" spans="1:29" ht="15" customHeight="1" x14ac:dyDescent="0.25">
      <c r="A10" s="16"/>
      <c r="B10" s="5" t="s">
        <v>18</v>
      </c>
      <c r="C10" s="6">
        <v>17172</v>
      </c>
      <c r="D10" s="6">
        <v>16649</v>
      </c>
      <c r="E10" s="6">
        <f t="shared" si="0"/>
        <v>33821</v>
      </c>
      <c r="F10" s="6">
        <v>4015</v>
      </c>
      <c r="G10" s="6">
        <v>3882</v>
      </c>
      <c r="H10" s="6">
        <f t="shared" si="1"/>
        <v>7897</v>
      </c>
      <c r="I10" s="6">
        <v>0</v>
      </c>
      <c r="J10" s="6">
        <v>0</v>
      </c>
      <c r="K10" s="6">
        <f t="shared" si="2"/>
        <v>0</v>
      </c>
      <c r="L10" s="6">
        <f t="shared" ref="L10:N10" si="20">C10+F10+I10</f>
        <v>21187</v>
      </c>
      <c r="M10" s="6">
        <f t="shared" si="20"/>
        <v>20531</v>
      </c>
      <c r="N10" s="6">
        <f t="shared" si="20"/>
        <v>41718</v>
      </c>
      <c r="O10" s="6">
        <v>100</v>
      </c>
      <c r="P10" s="6">
        <v>64</v>
      </c>
      <c r="Q10" s="6">
        <f t="shared" si="4"/>
        <v>164</v>
      </c>
      <c r="R10" s="6">
        <v>20</v>
      </c>
      <c r="S10" s="6">
        <v>4</v>
      </c>
      <c r="T10" s="6">
        <f t="shared" si="5"/>
        <v>24</v>
      </c>
      <c r="U10" s="6">
        <f t="shared" ref="U10:W10" si="21">O10+R10</f>
        <v>120</v>
      </c>
      <c r="V10" s="6">
        <f t="shared" si="21"/>
        <v>68</v>
      </c>
      <c r="W10" s="6">
        <f t="shared" si="21"/>
        <v>188</v>
      </c>
      <c r="X10" s="6">
        <f t="shared" ref="X10:Z10" si="22">L10+U10</f>
        <v>21307</v>
      </c>
      <c r="Y10" s="6">
        <f t="shared" si="22"/>
        <v>20599</v>
      </c>
      <c r="Z10" s="6">
        <f t="shared" si="22"/>
        <v>41906</v>
      </c>
      <c r="AA10" s="4"/>
      <c r="AB10" s="4"/>
      <c r="AC10" s="4"/>
    </row>
    <row r="11" spans="1:29" ht="15" customHeight="1" x14ac:dyDescent="0.25">
      <c r="A11" s="16"/>
      <c r="B11" s="2" t="s">
        <v>19</v>
      </c>
      <c r="C11" s="3">
        <v>12063</v>
      </c>
      <c r="D11" s="3">
        <v>11755</v>
      </c>
      <c r="E11" s="3">
        <f t="shared" si="0"/>
        <v>23818</v>
      </c>
      <c r="F11" s="3">
        <v>19293</v>
      </c>
      <c r="G11" s="3">
        <v>19027</v>
      </c>
      <c r="H11" s="3">
        <f t="shared" si="1"/>
        <v>38320</v>
      </c>
      <c r="I11" s="3">
        <v>0</v>
      </c>
      <c r="J11" s="3">
        <v>0</v>
      </c>
      <c r="K11" s="3">
        <f t="shared" si="2"/>
        <v>0</v>
      </c>
      <c r="L11" s="3">
        <f t="shared" ref="L11:N11" si="23">C11+F11+I11</f>
        <v>31356</v>
      </c>
      <c r="M11" s="3">
        <f t="shared" si="23"/>
        <v>30782</v>
      </c>
      <c r="N11" s="3">
        <f t="shared" si="23"/>
        <v>62138</v>
      </c>
      <c r="O11" s="3">
        <v>37</v>
      </c>
      <c r="P11" s="3">
        <v>28</v>
      </c>
      <c r="Q11" s="3">
        <f t="shared" si="4"/>
        <v>65</v>
      </c>
      <c r="R11" s="3">
        <v>120</v>
      </c>
      <c r="S11" s="3">
        <v>74</v>
      </c>
      <c r="T11" s="3">
        <f t="shared" si="5"/>
        <v>194</v>
      </c>
      <c r="U11" s="3">
        <f t="shared" ref="U11:W11" si="24">O11+R11</f>
        <v>157</v>
      </c>
      <c r="V11" s="3">
        <f t="shared" si="24"/>
        <v>102</v>
      </c>
      <c r="W11" s="3">
        <f t="shared" si="24"/>
        <v>259</v>
      </c>
      <c r="X11" s="3">
        <f t="shared" ref="X11:Z11" si="25">L11+U11</f>
        <v>31513</v>
      </c>
      <c r="Y11" s="3">
        <f t="shared" si="25"/>
        <v>30884</v>
      </c>
      <c r="Z11" s="3">
        <f t="shared" si="25"/>
        <v>62397</v>
      </c>
      <c r="AA11" s="4"/>
      <c r="AB11" s="4"/>
      <c r="AC11" s="4"/>
    </row>
    <row r="12" spans="1:29" ht="14.25" customHeight="1" x14ac:dyDescent="0.3">
      <c r="A12" s="17"/>
      <c r="B12" s="7" t="s">
        <v>9</v>
      </c>
      <c r="C12" s="8">
        <v>68858</v>
      </c>
      <c r="D12" s="8">
        <v>67404</v>
      </c>
      <c r="E12" s="8">
        <f t="shared" si="0"/>
        <v>136262</v>
      </c>
      <c r="F12" s="8">
        <v>37248</v>
      </c>
      <c r="G12" s="8">
        <v>36726</v>
      </c>
      <c r="H12" s="8">
        <f t="shared" si="1"/>
        <v>73974</v>
      </c>
      <c r="I12" s="8">
        <v>0</v>
      </c>
      <c r="J12" s="8">
        <v>0</v>
      </c>
      <c r="K12" s="8">
        <f t="shared" si="2"/>
        <v>0</v>
      </c>
      <c r="L12" s="8">
        <f t="shared" ref="L12:N12" si="26">C12+F12+I12</f>
        <v>106106</v>
      </c>
      <c r="M12" s="8">
        <f t="shared" si="26"/>
        <v>104130</v>
      </c>
      <c r="N12" s="8">
        <f t="shared" si="26"/>
        <v>210236</v>
      </c>
      <c r="O12" s="8">
        <v>381</v>
      </c>
      <c r="P12" s="8">
        <v>228</v>
      </c>
      <c r="Q12" s="8">
        <f t="shared" si="4"/>
        <v>609</v>
      </c>
      <c r="R12" s="8">
        <v>204</v>
      </c>
      <c r="S12" s="8">
        <v>111</v>
      </c>
      <c r="T12" s="8">
        <f t="shared" si="5"/>
        <v>315</v>
      </c>
      <c r="U12" s="8">
        <f t="shared" ref="U12:W12" si="27">O12+R12</f>
        <v>585</v>
      </c>
      <c r="V12" s="8">
        <f t="shared" si="27"/>
        <v>339</v>
      </c>
      <c r="W12" s="8">
        <f t="shared" si="27"/>
        <v>924</v>
      </c>
      <c r="X12" s="8">
        <f t="shared" ref="X12:Z12" si="28">L12+U12</f>
        <v>106691</v>
      </c>
      <c r="Y12" s="8">
        <f t="shared" si="28"/>
        <v>104469</v>
      </c>
      <c r="Z12" s="8">
        <f t="shared" si="28"/>
        <v>211160</v>
      </c>
      <c r="AA12" s="4"/>
      <c r="AB12" s="4"/>
      <c r="AC12" s="4"/>
    </row>
    <row r="13" spans="1:29" ht="15" customHeight="1" x14ac:dyDescent="0.25">
      <c r="A13" s="22" t="s">
        <v>20</v>
      </c>
      <c r="B13" s="2" t="s">
        <v>21</v>
      </c>
      <c r="C13" s="3">
        <v>40272</v>
      </c>
      <c r="D13" s="3">
        <v>38874</v>
      </c>
      <c r="E13" s="3">
        <f t="shared" si="0"/>
        <v>79146</v>
      </c>
      <c r="F13" s="3">
        <v>955</v>
      </c>
      <c r="G13" s="3">
        <v>982</v>
      </c>
      <c r="H13" s="3">
        <f t="shared" si="1"/>
        <v>1937</v>
      </c>
      <c r="I13" s="3">
        <v>317</v>
      </c>
      <c r="J13" s="3">
        <v>300</v>
      </c>
      <c r="K13" s="3">
        <f t="shared" si="2"/>
        <v>617</v>
      </c>
      <c r="L13" s="3">
        <f t="shared" ref="L13:N13" si="29">C13+F13+I13</f>
        <v>41544</v>
      </c>
      <c r="M13" s="3">
        <f t="shared" si="29"/>
        <v>40156</v>
      </c>
      <c r="N13" s="3">
        <f t="shared" si="29"/>
        <v>81700</v>
      </c>
      <c r="O13" s="3">
        <v>191</v>
      </c>
      <c r="P13" s="3">
        <v>115</v>
      </c>
      <c r="Q13" s="3">
        <f t="shared" si="4"/>
        <v>306</v>
      </c>
      <c r="R13" s="3">
        <v>10</v>
      </c>
      <c r="S13" s="3">
        <v>7</v>
      </c>
      <c r="T13" s="3">
        <f t="shared" si="5"/>
        <v>17</v>
      </c>
      <c r="U13" s="3">
        <f t="shared" ref="U13:W13" si="30">O13+R13</f>
        <v>201</v>
      </c>
      <c r="V13" s="3">
        <f t="shared" si="30"/>
        <v>122</v>
      </c>
      <c r="W13" s="3">
        <f t="shared" si="30"/>
        <v>323</v>
      </c>
      <c r="X13" s="3">
        <f t="shared" ref="X13:Z13" si="31">L13+U13</f>
        <v>41745</v>
      </c>
      <c r="Y13" s="3">
        <f t="shared" si="31"/>
        <v>40278</v>
      </c>
      <c r="Z13" s="3">
        <f t="shared" si="31"/>
        <v>82023</v>
      </c>
      <c r="AA13" s="4"/>
      <c r="AB13" s="4"/>
      <c r="AC13" s="4"/>
    </row>
    <row r="14" spans="1:29" ht="15" customHeight="1" x14ac:dyDescent="0.25">
      <c r="A14" s="16"/>
      <c r="B14" s="5" t="s">
        <v>22</v>
      </c>
      <c r="C14" s="6">
        <v>30590</v>
      </c>
      <c r="D14" s="6">
        <v>28462</v>
      </c>
      <c r="E14" s="6">
        <f t="shared" si="0"/>
        <v>59052</v>
      </c>
      <c r="F14" s="6">
        <v>1662</v>
      </c>
      <c r="G14" s="6">
        <v>1450</v>
      </c>
      <c r="H14" s="6">
        <f t="shared" si="1"/>
        <v>3112</v>
      </c>
      <c r="I14" s="6">
        <v>0</v>
      </c>
      <c r="J14" s="6">
        <v>0</v>
      </c>
      <c r="K14" s="6">
        <f t="shared" si="2"/>
        <v>0</v>
      </c>
      <c r="L14" s="6">
        <f t="shared" ref="L14:N14" si="32">C14+F14+I14</f>
        <v>32252</v>
      </c>
      <c r="M14" s="6">
        <f t="shared" si="32"/>
        <v>29912</v>
      </c>
      <c r="N14" s="6">
        <f t="shared" si="32"/>
        <v>62164</v>
      </c>
      <c r="O14" s="6">
        <v>160</v>
      </c>
      <c r="P14" s="6">
        <v>123</v>
      </c>
      <c r="Q14" s="6">
        <f t="shared" si="4"/>
        <v>283</v>
      </c>
      <c r="R14" s="6">
        <v>1</v>
      </c>
      <c r="S14" s="6">
        <v>1</v>
      </c>
      <c r="T14" s="6">
        <f t="shared" si="5"/>
        <v>2</v>
      </c>
      <c r="U14" s="6">
        <f t="shared" ref="U14:W14" si="33">O14+R14</f>
        <v>161</v>
      </c>
      <c r="V14" s="6">
        <f t="shared" si="33"/>
        <v>124</v>
      </c>
      <c r="W14" s="6">
        <f t="shared" si="33"/>
        <v>285</v>
      </c>
      <c r="X14" s="6">
        <f t="shared" ref="X14:Z14" si="34">L14+U14</f>
        <v>32413</v>
      </c>
      <c r="Y14" s="6">
        <f t="shared" si="34"/>
        <v>30036</v>
      </c>
      <c r="Z14" s="6">
        <f t="shared" si="34"/>
        <v>62449</v>
      </c>
      <c r="AA14" s="4"/>
      <c r="AB14" s="4"/>
      <c r="AC14" s="4"/>
    </row>
    <row r="15" spans="1:29" ht="15" customHeight="1" x14ac:dyDescent="0.25">
      <c r="A15" s="16"/>
      <c r="B15" s="2" t="s">
        <v>23</v>
      </c>
      <c r="C15" s="3">
        <v>28505</v>
      </c>
      <c r="D15" s="3">
        <v>27662</v>
      </c>
      <c r="E15" s="3">
        <f t="shared" si="0"/>
        <v>56167</v>
      </c>
      <c r="F15" s="3">
        <v>512</v>
      </c>
      <c r="G15" s="3">
        <v>586</v>
      </c>
      <c r="H15" s="3">
        <f t="shared" si="1"/>
        <v>1098</v>
      </c>
      <c r="I15" s="3">
        <v>0</v>
      </c>
      <c r="J15" s="3">
        <v>0</v>
      </c>
      <c r="K15" s="3">
        <f t="shared" si="2"/>
        <v>0</v>
      </c>
      <c r="L15" s="3">
        <f t="shared" ref="L15:N15" si="35">C15+F15+I15</f>
        <v>29017</v>
      </c>
      <c r="M15" s="3">
        <f t="shared" si="35"/>
        <v>28248</v>
      </c>
      <c r="N15" s="3">
        <f t="shared" si="35"/>
        <v>57265</v>
      </c>
      <c r="O15" s="3">
        <v>157</v>
      </c>
      <c r="P15" s="3">
        <v>99</v>
      </c>
      <c r="Q15" s="3">
        <f t="shared" si="4"/>
        <v>256</v>
      </c>
      <c r="R15" s="3">
        <v>5</v>
      </c>
      <c r="S15" s="3">
        <v>6</v>
      </c>
      <c r="T15" s="3">
        <f t="shared" si="5"/>
        <v>11</v>
      </c>
      <c r="U15" s="3">
        <f t="shared" ref="U15:W15" si="36">O15+R15</f>
        <v>162</v>
      </c>
      <c r="V15" s="3">
        <f t="shared" si="36"/>
        <v>105</v>
      </c>
      <c r="W15" s="3">
        <f t="shared" si="36"/>
        <v>267</v>
      </c>
      <c r="X15" s="3">
        <f t="shared" ref="X15:Z15" si="37">L15+U15</f>
        <v>29179</v>
      </c>
      <c r="Y15" s="3">
        <f t="shared" si="37"/>
        <v>28353</v>
      </c>
      <c r="Z15" s="3">
        <f t="shared" si="37"/>
        <v>57532</v>
      </c>
      <c r="AA15" s="4"/>
      <c r="AB15" s="4"/>
      <c r="AC15" s="4"/>
    </row>
    <row r="16" spans="1:29" ht="14.25" customHeight="1" x14ac:dyDescent="0.3">
      <c r="A16" s="17"/>
      <c r="B16" s="7" t="s">
        <v>9</v>
      </c>
      <c r="C16" s="8">
        <v>99367</v>
      </c>
      <c r="D16" s="8">
        <v>94998</v>
      </c>
      <c r="E16" s="8">
        <f t="shared" si="0"/>
        <v>194365</v>
      </c>
      <c r="F16" s="8">
        <v>3129</v>
      </c>
      <c r="G16" s="8">
        <v>3018</v>
      </c>
      <c r="H16" s="8">
        <f t="shared" si="1"/>
        <v>6147</v>
      </c>
      <c r="I16" s="8">
        <v>317</v>
      </c>
      <c r="J16" s="8">
        <v>300</v>
      </c>
      <c r="K16" s="8">
        <f t="shared" si="2"/>
        <v>617</v>
      </c>
      <c r="L16" s="8">
        <f t="shared" ref="L16:N16" si="38">C16+F16+I16</f>
        <v>102813</v>
      </c>
      <c r="M16" s="8">
        <f t="shared" si="38"/>
        <v>98316</v>
      </c>
      <c r="N16" s="8">
        <f t="shared" si="38"/>
        <v>201129</v>
      </c>
      <c r="O16" s="8">
        <v>508</v>
      </c>
      <c r="P16" s="8">
        <v>337</v>
      </c>
      <c r="Q16" s="8">
        <f t="shared" si="4"/>
        <v>845</v>
      </c>
      <c r="R16" s="8">
        <v>16</v>
      </c>
      <c r="S16" s="8">
        <v>14</v>
      </c>
      <c r="T16" s="8">
        <f t="shared" si="5"/>
        <v>30</v>
      </c>
      <c r="U16" s="8">
        <f t="shared" ref="U16:W16" si="39">O16+R16</f>
        <v>524</v>
      </c>
      <c r="V16" s="8">
        <f t="shared" si="39"/>
        <v>351</v>
      </c>
      <c r="W16" s="8">
        <f t="shared" si="39"/>
        <v>875</v>
      </c>
      <c r="X16" s="8">
        <f t="shared" ref="X16:Z16" si="40">L16+U16</f>
        <v>103337</v>
      </c>
      <c r="Y16" s="8">
        <f t="shared" si="40"/>
        <v>98667</v>
      </c>
      <c r="Z16" s="8">
        <f t="shared" si="40"/>
        <v>202004</v>
      </c>
      <c r="AA16" s="4"/>
      <c r="AB16" s="4"/>
      <c r="AC16" s="4"/>
    </row>
    <row r="17" spans="1:29" ht="15" customHeight="1" x14ac:dyDescent="0.25">
      <c r="A17" s="20" t="s">
        <v>24</v>
      </c>
      <c r="B17" s="2" t="s">
        <v>25</v>
      </c>
      <c r="C17" s="3">
        <v>0</v>
      </c>
      <c r="D17" s="3">
        <v>0</v>
      </c>
      <c r="E17" s="3">
        <f t="shared" si="0"/>
        <v>0</v>
      </c>
      <c r="F17" s="3">
        <v>19091</v>
      </c>
      <c r="G17" s="3">
        <v>18760</v>
      </c>
      <c r="H17" s="3">
        <f t="shared" si="1"/>
        <v>37851</v>
      </c>
      <c r="I17" s="3">
        <v>0</v>
      </c>
      <c r="J17" s="3">
        <v>0</v>
      </c>
      <c r="K17" s="3">
        <f t="shared" si="2"/>
        <v>0</v>
      </c>
      <c r="L17" s="3">
        <f t="shared" ref="L17:N17" si="41">C17+F17+I17</f>
        <v>19091</v>
      </c>
      <c r="M17" s="3">
        <f t="shared" si="41"/>
        <v>18760</v>
      </c>
      <c r="N17" s="3">
        <f t="shared" si="41"/>
        <v>37851</v>
      </c>
      <c r="O17" s="3">
        <v>0</v>
      </c>
      <c r="P17" s="3">
        <v>0</v>
      </c>
      <c r="Q17" s="3">
        <f t="shared" si="4"/>
        <v>0</v>
      </c>
      <c r="R17" s="3">
        <v>222</v>
      </c>
      <c r="S17" s="3">
        <v>125</v>
      </c>
      <c r="T17" s="3">
        <f t="shared" si="5"/>
        <v>347</v>
      </c>
      <c r="U17" s="3">
        <f t="shared" ref="U17:W17" si="42">O17+R17</f>
        <v>222</v>
      </c>
      <c r="V17" s="3">
        <f t="shared" si="42"/>
        <v>125</v>
      </c>
      <c r="W17" s="3">
        <f t="shared" si="42"/>
        <v>347</v>
      </c>
      <c r="X17" s="3">
        <f t="shared" ref="X17:Z17" si="43">L17+U17</f>
        <v>19313</v>
      </c>
      <c r="Y17" s="3">
        <f t="shared" si="43"/>
        <v>18885</v>
      </c>
      <c r="Z17" s="3">
        <f t="shared" si="43"/>
        <v>38198</v>
      </c>
      <c r="AA17" s="4"/>
      <c r="AB17" s="4"/>
      <c r="AC17" s="4"/>
    </row>
    <row r="18" spans="1:29" ht="15" customHeight="1" x14ac:dyDescent="0.25">
      <c r="A18" s="16"/>
      <c r="B18" s="5" t="s">
        <v>26</v>
      </c>
      <c r="C18" s="6">
        <v>5</v>
      </c>
      <c r="D18" s="6">
        <v>7</v>
      </c>
      <c r="E18" s="6">
        <f t="shared" si="0"/>
        <v>12</v>
      </c>
      <c r="F18" s="6">
        <v>5363</v>
      </c>
      <c r="G18" s="6">
        <v>5090</v>
      </c>
      <c r="H18" s="6">
        <f t="shared" si="1"/>
        <v>10453</v>
      </c>
      <c r="I18" s="6">
        <v>0</v>
      </c>
      <c r="J18" s="6">
        <v>0</v>
      </c>
      <c r="K18" s="6">
        <f t="shared" si="2"/>
        <v>0</v>
      </c>
      <c r="L18" s="6">
        <f t="shared" ref="L18:N18" si="44">C18+F18+I18</f>
        <v>5368</v>
      </c>
      <c r="M18" s="6">
        <f t="shared" si="44"/>
        <v>5097</v>
      </c>
      <c r="N18" s="6">
        <f t="shared" si="44"/>
        <v>10465</v>
      </c>
      <c r="O18" s="6">
        <v>0</v>
      </c>
      <c r="P18" s="6">
        <v>0</v>
      </c>
      <c r="Q18" s="6">
        <f t="shared" si="4"/>
        <v>0</v>
      </c>
      <c r="R18" s="6">
        <v>38</v>
      </c>
      <c r="S18" s="6">
        <v>23</v>
      </c>
      <c r="T18" s="6">
        <f t="shared" si="5"/>
        <v>61</v>
      </c>
      <c r="U18" s="6">
        <f t="shared" ref="U18:W18" si="45">O18+R18</f>
        <v>38</v>
      </c>
      <c r="V18" s="6">
        <f t="shared" si="45"/>
        <v>23</v>
      </c>
      <c r="W18" s="6">
        <f t="shared" si="45"/>
        <v>61</v>
      </c>
      <c r="X18" s="6">
        <f t="shared" ref="X18:Z18" si="46">L18+U18</f>
        <v>5406</v>
      </c>
      <c r="Y18" s="6">
        <f t="shared" si="46"/>
        <v>5120</v>
      </c>
      <c r="Z18" s="6">
        <f t="shared" si="46"/>
        <v>10526</v>
      </c>
      <c r="AA18" s="4"/>
      <c r="AB18" s="4"/>
      <c r="AC18" s="4"/>
    </row>
    <row r="19" spans="1:29" ht="15" customHeight="1" x14ac:dyDescent="0.25">
      <c r="A19" s="16"/>
      <c r="B19" s="2" t="s">
        <v>27</v>
      </c>
      <c r="C19" s="3">
        <v>989</v>
      </c>
      <c r="D19" s="3">
        <v>921</v>
      </c>
      <c r="E19" s="3">
        <f t="shared" si="0"/>
        <v>1910</v>
      </c>
      <c r="F19" s="3">
        <v>6351</v>
      </c>
      <c r="G19" s="3">
        <v>6148</v>
      </c>
      <c r="H19" s="3">
        <f t="shared" si="1"/>
        <v>12499</v>
      </c>
      <c r="I19" s="3">
        <v>0</v>
      </c>
      <c r="J19" s="3">
        <v>0</v>
      </c>
      <c r="K19" s="3">
        <f t="shared" si="2"/>
        <v>0</v>
      </c>
      <c r="L19" s="3">
        <f t="shared" ref="L19:N19" si="47">C19+F19+I19</f>
        <v>7340</v>
      </c>
      <c r="M19" s="3">
        <f t="shared" si="47"/>
        <v>7069</v>
      </c>
      <c r="N19" s="3">
        <f t="shared" si="47"/>
        <v>14409</v>
      </c>
      <c r="O19" s="3">
        <v>0</v>
      </c>
      <c r="P19" s="3">
        <v>0</v>
      </c>
      <c r="Q19" s="3">
        <f t="shared" si="4"/>
        <v>0</v>
      </c>
      <c r="R19" s="3">
        <v>58</v>
      </c>
      <c r="S19" s="3">
        <v>36</v>
      </c>
      <c r="T19" s="3">
        <f t="shared" si="5"/>
        <v>94</v>
      </c>
      <c r="U19" s="3">
        <f t="shared" ref="U19:W19" si="48">O19+R19</f>
        <v>58</v>
      </c>
      <c r="V19" s="3">
        <f t="shared" si="48"/>
        <v>36</v>
      </c>
      <c r="W19" s="3">
        <f t="shared" si="48"/>
        <v>94</v>
      </c>
      <c r="X19" s="3">
        <f t="shared" ref="X19:Z19" si="49">L19+U19</f>
        <v>7398</v>
      </c>
      <c r="Y19" s="3">
        <f t="shared" si="49"/>
        <v>7105</v>
      </c>
      <c r="Z19" s="3">
        <f t="shared" si="49"/>
        <v>14503</v>
      </c>
      <c r="AA19" s="4"/>
      <c r="AB19" s="4"/>
      <c r="AC19" s="4"/>
    </row>
    <row r="20" spans="1:29" ht="15" customHeight="1" x14ac:dyDescent="0.25">
      <c r="A20" s="16"/>
      <c r="B20" s="5" t="s">
        <v>28</v>
      </c>
      <c r="C20" s="6">
        <v>536</v>
      </c>
      <c r="D20" s="6">
        <v>512</v>
      </c>
      <c r="E20" s="6">
        <f t="shared" si="0"/>
        <v>1048</v>
      </c>
      <c r="F20" s="6">
        <v>4478</v>
      </c>
      <c r="G20" s="6">
        <v>4277</v>
      </c>
      <c r="H20" s="6">
        <f t="shared" si="1"/>
        <v>8755</v>
      </c>
      <c r="I20" s="6">
        <v>0</v>
      </c>
      <c r="J20" s="6">
        <v>0</v>
      </c>
      <c r="K20" s="6">
        <f t="shared" si="2"/>
        <v>0</v>
      </c>
      <c r="L20" s="6">
        <f t="shared" ref="L20:N20" si="50">C20+F20+I20</f>
        <v>5014</v>
      </c>
      <c r="M20" s="6">
        <f t="shared" si="50"/>
        <v>4789</v>
      </c>
      <c r="N20" s="6">
        <f t="shared" si="50"/>
        <v>9803</v>
      </c>
      <c r="O20" s="6">
        <v>0</v>
      </c>
      <c r="P20" s="6">
        <v>0</v>
      </c>
      <c r="Q20" s="6">
        <f t="shared" si="4"/>
        <v>0</v>
      </c>
      <c r="R20" s="6">
        <v>57</v>
      </c>
      <c r="S20" s="6">
        <v>45</v>
      </c>
      <c r="T20" s="6">
        <f t="shared" si="5"/>
        <v>102</v>
      </c>
      <c r="U20" s="6">
        <f t="shared" ref="U20:W20" si="51">O20+R20</f>
        <v>57</v>
      </c>
      <c r="V20" s="6">
        <f t="shared" si="51"/>
        <v>45</v>
      </c>
      <c r="W20" s="6">
        <f t="shared" si="51"/>
        <v>102</v>
      </c>
      <c r="X20" s="6">
        <f t="shared" ref="X20:Z20" si="52">L20+U20</f>
        <v>5071</v>
      </c>
      <c r="Y20" s="6">
        <f t="shared" si="52"/>
        <v>4834</v>
      </c>
      <c r="Z20" s="6">
        <f t="shared" si="52"/>
        <v>9905</v>
      </c>
      <c r="AA20" s="4"/>
      <c r="AB20" s="4"/>
      <c r="AC20" s="4"/>
    </row>
    <row r="21" spans="1:29" ht="15" customHeight="1" x14ac:dyDescent="0.25">
      <c r="A21" s="16"/>
      <c r="B21" s="2" t="s">
        <v>29</v>
      </c>
      <c r="C21" s="3">
        <v>0</v>
      </c>
      <c r="D21" s="3">
        <v>0</v>
      </c>
      <c r="E21" s="3">
        <f t="shared" si="0"/>
        <v>0</v>
      </c>
      <c r="F21" s="3">
        <v>4960</v>
      </c>
      <c r="G21" s="3">
        <v>4809</v>
      </c>
      <c r="H21" s="3">
        <f t="shared" si="1"/>
        <v>9769</v>
      </c>
      <c r="I21" s="3">
        <v>0</v>
      </c>
      <c r="J21" s="3">
        <v>0</v>
      </c>
      <c r="K21" s="3">
        <f t="shared" si="2"/>
        <v>0</v>
      </c>
      <c r="L21" s="3">
        <f t="shared" ref="L21:N21" si="53">C21+F21+I21</f>
        <v>4960</v>
      </c>
      <c r="M21" s="3">
        <f t="shared" si="53"/>
        <v>4809</v>
      </c>
      <c r="N21" s="3">
        <f t="shared" si="53"/>
        <v>9769</v>
      </c>
      <c r="O21" s="3">
        <v>0</v>
      </c>
      <c r="P21" s="3">
        <v>0</v>
      </c>
      <c r="Q21" s="3">
        <f t="shared" si="4"/>
        <v>0</v>
      </c>
      <c r="R21" s="3">
        <v>117</v>
      </c>
      <c r="S21" s="3">
        <v>65</v>
      </c>
      <c r="T21" s="3">
        <f t="shared" si="5"/>
        <v>182</v>
      </c>
      <c r="U21" s="3">
        <f t="shared" ref="U21:W21" si="54">O21+R21</f>
        <v>117</v>
      </c>
      <c r="V21" s="3">
        <f t="shared" si="54"/>
        <v>65</v>
      </c>
      <c r="W21" s="3">
        <f t="shared" si="54"/>
        <v>182</v>
      </c>
      <c r="X21" s="3">
        <f t="shared" ref="X21:Z21" si="55">L21+U21</f>
        <v>5077</v>
      </c>
      <c r="Y21" s="3">
        <f t="shared" si="55"/>
        <v>4874</v>
      </c>
      <c r="Z21" s="3">
        <f t="shared" si="55"/>
        <v>9951</v>
      </c>
      <c r="AA21" s="4"/>
      <c r="AB21" s="4"/>
      <c r="AC21" s="4"/>
    </row>
    <row r="22" spans="1:29" ht="14.25" customHeight="1" x14ac:dyDescent="0.3">
      <c r="A22" s="17"/>
      <c r="B22" s="7" t="s">
        <v>9</v>
      </c>
      <c r="C22" s="8">
        <v>1530</v>
      </c>
      <c r="D22" s="8">
        <v>1440</v>
      </c>
      <c r="E22" s="8">
        <f t="shared" si="0"/>
        <v>2970</v>
      </c>
      <c r="F22" s="8">
        <v>40243</v>
      </c>
      <c r="G22" s="8">
        <v>39084</v>
      </c>
      <c r="H22" s="8">
        <f t="shared" si="1"/>
        <v>79327</v>
      </c>
      <c r="I22" s="8">
        <v>0</v>
      </c>
      <c r="J22" s="8">
        <v>0</v>
      </c>
      <c r="K22" s="8">
        <f t="shared" si="2"/>
        <v>0</v>
      </c>
      <c r="L22" s="8">
        <f t="shared" ref="L22:N22" si="56">C22+F22+I22</f>
        <v>41773</v>
      </c>
      <c r="M22" s="8">
        <f t="shared" si="56"/>
        <v>40524</v>
      </c>
      <c r="N22" s="8">
        <f t="shared" si="56"/>
        <v>82297</v>
      </c>
      <c r="O22" s="8">
        <v>0</v>
      </c>
      <c r="P22" s="8">
        <v>0</v>
      </c>
      <c r="Q22" s="8">
        <f t="shared" si="4"/>
        <v>0</v>
      </c>
      <c r="R22" s="8">
        <v>492</v>
      </c>
      <c r="S22" s="8">
        <v>294</v>
      </c>
      <c r="T22" s="8">
        <f t="shared" si="5"/>
        <v>786</v>
      </c>
      <c r="U22" s="8">
        <f t="shared" ref="U22:W22" si="57">O22+R22</f>
        <v>492</v>
      </c>
      <c r="V22" s="8">
        <f t="shared" si="57"/>
        <v>294</v>
      </c>
      <c r="W22" s="8">
        <f t="shared" si="57"/>
        <v>786</v>
      </c>
      <c r="X22" s="8">
        <f t="shared" ref="X22:Z22" si="58">L22+U22</f>
        <v>42265</v>
      </c>
      <c r="Y22" s="8">
        <f t="shared" si="58"/>
        <v>40818</v>
      </c>
      <c r="Z22" s="8">
        <f t="shared" si="58"/>
        <v>83083</v>
      </c>
      <c r="AA22" s="4"/>
      <c r="AB22" s="4"/>
      <c r="AC22" s="4"/>
    </row>
    <row r="23" spans="1:29" ht="15" customHeight="1" x14ac:dyDescent="0.25">
      <c r="A23" s="21" t="s">
        <v>30</v>
      </c>
      <c r="B23" s="2" t="s">
        <v>31</v>
      </c>
      <c r="C23" s="3">
        <v>123</v>
      </c>
      <c r="D23" s="3">
        <v>121</v>
      </c>
      <c r="E23" s="3">
        <f t="shared" si="0"/>
        <v>244</v>
      </c>
      <c r="F23" s="3">
        <v>24520</v>
      </c>
      <c r="G23" s="3">
        <v>23761</v>
      </c>
      <c r="H23" s="3">
        <f t="shared" si="1"/>
        <v>48281</v>
      </c>
      <c r="I23" s="3">
        <v>0</v>
      </c>
      <c r="J23" s="3">
        <v>0</v>
      </c>
      <c r="K23" s="3">
        <f t="shared" si="2"/>
        <v>0</v>
      </c>
      <c r="L23" s="3">
        <f t="shared" ref="L23:N23" si="59">C23+F23+I23</f>
        <v>24643</v>
      </c>
      <c r="M23" s="3">
        <f t="shared" si="59"/>
        <v>23882</v>
      </c>
      <c r="N23" s="3">
        <f t="shared" si="59"/>
        <v>48525</v>
      </c>
      <c r="O23" s="3">
        <v>0</v>
      </c>
      <c r="P23" s="3">
        <v>0</v>
      </c>
      <c r="Q23" s="3">
        <f t="shared" si="4"/>
        <v>0</v>
      </c>
      <c r="R23" s="3">
        <v>113</v>
      </c>
      <c r="S23" s="3">
        <v>63</v>
      </c>
      <c r="T23" s="3">
        <f t="shared" si="5"/>
        <v>176</v>
      </c>
      <c r="U23" s="3">
        <f t="shared" ref="U23:W23" si="60">O23+R23</f>
        <v>113</v>
      </c>
      <c r="V23" s="3">
        <f t="shared" si="60"/>
        <v>63</v>
      </c>
      <c r="W23" s="3">
        <f t="shared" si="60"/>
        <v>176</v>
      </c>
      <c r="X23" s="3">
        <f t="shared" ref="X23:Z23" si="61">L23+U23</f>
        <v>24756</v>
      </c>
      <c r="Y23" s="3">
        <f t="shared" si="61"/>
        <v>23945</v>
      </c>
      <c r="Z23" s="3">
        <f t="shared" si="61"/>
        <v>48701</v>
      </c>
      <c r="AA23" s="4"/>
      <c r="AB23" s="4"/>
      <c r="AC23" s="4"/>
    </row>
    <row r="24" spans="1:29" ht="15" customHeight="1" x14ac:dyDescent="0.25">
      <c r="A24" s="16"/>
      <c r="B24" s="5" t="s">
        <v>32</v>
      </c>
      <c r="C24" s="6">
        <v>11475</v>
      </c>
      <c r="D24" s="6">
        <v>11409</v>
      </c>
      <c r="E24" s="6">
        <f t="shared" si="0"/>
        <v>22884</v>
      </c>
      <c r="F24" s="6">
        <v>21175</v>
      </c>
      <c r="G24" s="6">
        <v>20495</v>
      </c>
      <c r="H24" s="6">
        <f t="shared" si="1"/>
        <v>41670</v>
      </c>
      <c r="I24" s="6">
        <v>0</v>
      </c>
      <c r="J24" s="6">
        <v>0</v>
      </c>
      <c r="K24" s="6">
        <f t="shared" si="2"/>
        <v>0</v>
      </c>
      <c r="L24" s="6">
        <f t="shared" ref="L24:N24" si="62">C24+F24+I24</f>
        <v>32650</v>
      </c>
      <c r="M24" s="6">
        <f t="shared" si="62"/>
        <v>31904</v>
      </c>
      <c r="N24" s="6">
        <f t="shared" si="62"/>
        <v>64554</v>
      </c>
      <c r="O24" s="6">
        <v>64</v>
      </c>
      <c r="P24" s="6">
        <v>36</v>
      </c>
      <c r="Q24" s="6">
        <f t="shared" si="4"/>
        <v>100</v>
      </c>
      <c r="R24" s="6">
        <v>242</v>
      </c>
      <c r="S24" s="6">
        <v>152</v>
      </c>
      <c r="T24" s="6">
        <f t="shared" si="5"/>
        <v>394</v>
      </c>
      <c r="U24" s="6">
        <f t="shared" ref="U24:W24" si="63">O24+R24</f>
        <v>306</v>
      </c>
      <c r="V24" s="6">
        <f t="shared" si="63"/>
        <v>188</v>
      </c>
      <c r="W24" s="6">
        <f t="shared" si="63"/>
        <v>494</v>
      </c>
      <c r="X24" s="6">
        <f t="shared" ref="X24:Z24" si="64">L24+U24</f>
        <v>32956</v>
      </c>
      <c r="Y24" s="6">
        <f t="shared" si="64"/>
        <v>32092</v>
      </c>
      <c r="Z24" s="6">
        <f t="shared" si="64"/>
        <v>65048</v>
      </c>
      <c r="AA24" s="4"/>
      <c r="AB24" s="4"/>
      <c r="AC24" s="4"/>
    </row>
    <row r="25" spans="1:29" ht="15" customHeight="1" x14ac:dyDescent="0.25">
      <c r="A25" s="16"/>
      <c r="B25" s="2" t="s">
        <v>33</v>
      </c>
      <c r="C25" s="3">
        <v>4877</v>
      </c>
      <c r="D25" s="3">
        <v>4644</v>
      </c>
      <c r="E25" s="3">
        <f t="shared" si="0"/>
        <v>9521</v>
      </c>
      <c r="F25" s="3">
        <v>15272</v>
      </c>
      <c r="G25" s="3">
        <v>14591</v>
      </c>
      <c r="H25" s="3">
        <f t="shared" si="1"/>
        <v>29863</v>
      </c>
      <c r="I25" s="3">
        <v>0</v>
      </c>
      <c r="J25" s="3">
        <v>0</v>
      </c>
      <c r="K25" s="3">
        <f t="shared" si="2"/>
        <v>0</v>
      </c>
      <c r="L25" s="3">
        <f t="shared" ref="L25:N25" si="65">C25+F25+I25</f>
        <v>20149</v>
      </c>
      <c r="M25" s="3">
        <f t="shared" si="65"/>
        <v>19235</v>
      </c>
      <c r="N25" s="3">
        <f t="shared" si="65"/>
        <v>39384</v>
      </c>
      <c r="O25" s="3">
        <v>10</v>
      </c>
      <c r="P25" s="3">
        <v>15</v>
      </c>
      <c r="Q25" s="3">
        <f t="shared" si="4"/>
        <v>25</v>
      </c>
      <c r="R25" s="3">
        <v>114</v>
      </c>
      <c r="S25" s="3">
        <v>93</v>
      </c>
      <c r="T25" s="3">
        <f t="shared" si="5"/>
        <v>207</v>
      </c>
      <c r="U25" s="3">
        <f t="shared" ref="U25:W25" si="66">O25+R25</f>
        <v>124</v>
      </c>
      <c r="V25" s="3">
        <f t="shared" si="66"/>
        <v>108</v>
      </c>
      <c r="W25" s="3">
        <f t="shared" si="66"/>
        <v>232</v>
      </c>
      <c r="X25" s="3">
        <f t="shared" ref="X25:Z25" si="67">L25+U25</f>
        <v>20273</v>
      </c>
      <c r="Y25" s="3">
        <f t="shared" si="67"/>
        <v>19343</v>
      </c>
      <c r="Z25" s="3">
        <f t="shared" si="67"/>
        <v>39616</v>
      </c>
      <c r="AA25" s="4"/>
      <c r="AB25" s="4"/>
      <c r="AC25" s="4"/>
    </row>
    <row r="26" spans="1:29" ht="14.25" customHeight="1" x14ac:dyDescent="0.3">
      <c r="A26" s="17"/>
      <c r="B26" s="7" t="s">
        <v>9</v>
      </c>
      <c r="C26" s="8">
        <v>16475</v>
      </c>
      <c r="D26" s="8">
        <v>16174</v>
      </c>
      <c r="E26" s="8">
        <f t="shared" si="0"/>
        <v>32649</v>
      </c>
      <c r="F26" s="8">
        <v>60967</v>
      </c>
      <c r="G26" s="8">
        <v>58847</v>
      </c>
      <c r="H26" s="8">
        <f t="shared" si="1"/>
        <v>119814</v>
      </c>
      <c r="I26" s="8">
        <v>0</v>
      </c>
      <c r="J26" s="8">
        <v>0</v>
      </c>
      <c r="K26" s="8">
        <f t="shared" si="2"/>
        <v>0</v>
      </c>
      <c r="L26" s="8">
        <f t="shared" ref="L26:N26" si="68">C26+F26+I26</f>
        <v>77442</v>
      </c>
      <c r="M26" s="8">
        <f t="shared" si="68"/>
        <v>75021</v>
      </c>
      <c r="N26" s="8">
        <f t="shared" si="68"/>
        <v>152463</v>
      </c>
      <c r="O26" s="8">
        <v>74</v>
      </c>
      <c r="P26" s="8">
        <v>51</v>
      </c>
      <c r="Q26" s="8">
        <f t="shared" si="4"/>
        <v>125</v>
      </c>
      <c r="R26" s="8">
        <v>469</v>
      </c>
      <c r="S26" s="8">
        <v>308</v>
      </c>
      <c r="T26" s="8">
        <f t="shared" si="5"/>
        <v>777</v>
      </c>
      <c r="U26" s="8">
        <f t="shared" ref="U26:W26" si="69">O26+R26</f>
        <v>543</v>
      </c>
      <c r="V26" s="8">
        <f t="shared" si="69"/>
        <v>359</v>
      </c>
      <c r="W26" s="8">
        <f t="shared" si="69"/>
        <v>902</v>
      </c>
      <c r="X26" s="8">
        <f t="shared" ref="X26:Z26" si="70">L26+U26</f>
        <v>77985</v>
      </c>
      <c r="Y26" s="8">
        <f t="shared" si="70"/>
        <v>75380</v>
      </c>
      <c r="Z26" s="8">
        <f t="shared" si="70"/>
        <v>153365</v>
      </c>
      <c r="AA26" s="4"/>
      <c r="AB26" s="4"/>
      <c r="AC26" s="4"/>
    </row>
    <row r="27" spans="1:29" ht="12.75" customHeight="1" x14ac:dyDescent="0.25">
      <c r="A27" s="20" t="s">
        <v>34</v>
      </c>
      <c r="B27" s="2" t="s">
        <v>35</v>
      </c>
      <c r="C27" s="3">
        <v>61151</v>
      </c>
      <c r="D27" s="3">
        <v>58314</v>
      </c>
      <c r="E27" s="3">
        <f t="shared" si="0"/>
        <v>119465</v>
      </c>
      <c r="F27" s="3">
        <v>6174</v>
      </c>
      <c r="G27" s="3">
        <v>6179</v>
      </c>
      <c r="H27" s="3">
        <f t="shared" si="1"/>
        <v>12353</v>
      </c>
      <c r="I27" s="3">
        <v>0</v>
      </c>
      <c r="J27" s="3">
        <v>0</v>
      </c>
      <c r="K27" s="3">
        <f t="shared" si="2"/>
        <v>0</v>
      </c>
      <c r="L27" s="3">
        <f t="shared" ref="L27:N27" si="71">C27+F27+I27</f>
        <v>67325</v>
      </c>
      <c r="M27" s="3">
        <f t="shared" si="71"/>
        <v>64493</v>
      </c>
      <c r="N27" s="3">
        <f t="shared" si="71"/>
        <v>131818</v>
      </c>
      <c r="O27" s="3">
        <v>387</v>
      </c>
      <c r="P27" s="3">
        <v>227</v>
      </c>
      <c r="Q27" s="3">
        <f t="shared" si="4"/>
        <v>614</v>
      </c>
      <c r="R27" s="3">
        <v>32</v>
      </c>
      <c r="S27" s="3">
        <v>21</v>
      </c>
      <c r="T27" s="3">
        <f t="shared" si="5"/>
        <v>53</v>
      </c>
      <c r="U27" s="3">
        <f t="shared" ref="U27:W27" si="72">O27+R27</f>
        <v>419</v>
      </c>
      <c r="V27" s="3">
        <f t="shared" si="72"/>
        <v>248</v>
      </c>
      <c r="W27" s="3">
        <f t="shared" si="72"/>
        <v>667</v>
      </c>
      <c r="X27" s="3">
        <f t="shared" ref="X27:Z27" si="73">L27+U27</f>
        <v>67744</v>
      </c>
      <c r="Y27" s="3">
        <f t="shared" si="73"/>
        <v>64741</v>
      </c>
      <c r="Z27" s="3">
        <f t="shared" si="73"/>
        <v>132485</v>
      </c>
      <c r="AA27" s="4"/>
      <c r="AB27" s="4"/>
      <c r="AC27" s="4"/>
    </row>
    <row r="28" spans="1:29" ht="15" customHeight="1" x14ac:dyDescent="0.25">
      <c r="A28" s="16"/>
      <c r="B28" s="5" t="s">
        <v>36</v>
      </c>
      <c r="C28" s="6">
        <v>23856</v>
      </c>
      <c r="D28" s="6">
        <v>23498</v>
      </c>
      <c r="E28" s="6">
        <f t="shared" si="0"/>
        <v>47354</v>
      </c>
      <c r="F28" s="6">
        <v>9670</v>
      </c>
      <c r="G28" s="6">
        <v>9475</v>
      </c>
      <c r="H28" s="6">
        <f t="shared" si="1"/>
        <v>19145</v>
      </c>
      <c r="I28" s="6">
        <v>0</v>
      </c>
      <c r="J28" s="6">
        <v>0</v>
      </c>
      <c r="K28" s="6">
        <f t="shared" si="2"/>
        <v>0</v>
      </c>
      <c r="L28" s="6">
        <f t="shared" ref="L28:N28" si="74">C28+F28+I28</f>
        <v>33526</v>
      </c>
      <c r="M28" s="6">
        <f t="shared" si="74"/>
        <v>32973</v>
      </c>
      <c r="N28" s="6">
        <f t="shared" si="74"/>
        <v>66499</v>
      </c>
      <c r="O28" s="6">
        <v>138</v>
      </c>
      <c r="P28" s="6">
        <v>77</v>
      </c>
      <c r="Q28" s="6">
        <f t="shared" si="4"/>
        <v>215</v>
      </c>
      <c r="R28" s="6">
        <v>37</v>
      </c>
      <c r="S28" s="6">
        <v>16</v>
      </c>
      <c r="T28" s="6">
        <f t="shared" si="5"/>
        <v>53</v>
      </c>
      <c r="U28" s="6">
        <f t="shared" ref="U28:W28" si="75">O28+R28</f>
        <v>175</v>
      </c>
      <c r="V28" s="6">
        <f t="shared" si="75"/>
        <v>93</v>
      </c>
      <c r="W28" s="6">
        <f t="shared" si="75"/>
        <v>268</v>
      </c>
      <c r="X28" s="6">
        <f t="shared" ref="X28:Z28" si="76">L28+U28</f>
        <v>33701</v>
      </c>
      <c r="Y28" s="6">
        <f t="shared" si="76"/>
        <v>33066</v>
      </c>
      <c r="Z28" s="6">
        <f t="shared" si="76"/>
        <v>66767</v>
      </c>
      <c r="AA28" s="4"/>
      <c r="AB28" s="4"/>
      <c r="AC28" s="4"/>
    </row>
    <row r="29" spans="1:29" ht="14.25" customHeight="1" x14ac:dyDescent="0.3">
      <c r="A29" s="17"/>
      <c r="B29" s="7" t="s">
        <v>9</v>
      </c>
      <c r="C29" s="8">
        <v>85007</v>
      </c>
      <c r="D29" s="8">
        <v>81812</v>
      </c>
      <c r="E29" s="8">
        <f t="shared" si="0"/>
        <v>166819</v>
      </c>
      <c r="F29" s="8">
        <v>15844</v>
      </c>
      <c r="G29" s="8">
        <v>15654</v>
      </c>
      <c r="H29" s="8">
        <f t="shared" si="1"/>
        <v>31498</v>
      </c>
      <c r="I29" s="8">
        <v>0</v>
      </c>
      <c r="J29" s="8">
        <v>0</v>
      </c>
      <c r="K29" s="8">
        <f t="shared" si="2"/>
        <v>0</v>
      </c>
      <c r="L29" s="8">
        <f t="shared" ref="L29:N29" si="77">C29+F29+I29</f>
        <v>100851</v>
      </c>
      <c r="M29" s="8">
        <f t="shared" si="77"/>
        <v>97466</v>
      </c>
      <c r="N29" s="8">
        <f t="shared" si="77"/>
        <v>198317</v>
      </c>
      <c r="O29" s="8">
        <v>525</v>
      </c>
      <c r="P29" s="8">
        <v>304</v>
      </c>
      <c r="Q29" s="8">
        <f t="shared" si="4"/>
        <v>829</v>
      </c>
      <c r="R29" s="8">
        <v>69</v>
      </c>
      <c r="S29" s="8">
        <v>37</v>
      </c>
      <c r="T29" s="8">
        <f t="shared" si="5"/>
        <v>106</v>
      </c>
      <c r="U29" s="8">
        <f t="shared" ref="U29:W29" si="78">O29+R29</f>
        <v>594</v>
      </c>
      <c r="V29" s="8">
        <f t="shared" si="78"/>
        <v>341</v>
      </c>
      <c r="W29" s="8">
        <f t="shared" si="78"/>
        <v>935</v>
      </c>
      <c r="X29" s="8">
        <f t="shared" ref="X29:Z29" si="79">L29+U29</f>
        <v>101445</v>
      </c>
      <c r="Y29" s="8">
        <f t="shared" si="79"/>
        <v>97807</v>
      </c>
      <c r="Z29" s="8">
        <f t="shared" si="79"/>
        <v>199252</v>
      </c>
      <c r="AA29" s="4"/>
      <c r="AB29" s="4"/>
      <c r="AC29" s="4"/>
    </row>
    <row r="30" spans="1:29" ht="15" customHeight="1" x14ac:dyDescent="0.25">
      <c r="A30" s="21" t="s">
        <v>37</v>
      </c>
      <c r="B30" s="2" t="s">
        <v>38</v>
      </c>
      <c r="C30" s="3">
        <v>38282</v>
      </c>
      <c r="D30" s="3">
        <v>37318</v>
      </c>
      <c r="E30" s="3">
        <f t="shared" si="0"/>
        <v>75600</v>
      </c>
      <c r="F30" s="3">
        <v>4464</v>
      </c>
      <c r="G30" s="3">
        <v>4317</v>
      </c>
      <c r="H30" s="3">
        <f t="shared" si="1"/>
        <v>8781</v>
      </c>
      <c r="I30" s="3">
        <v>0</v>
      </c>
      <c r="J30" s="3">
        <v>0</v>
      </c>
      <c r="K30" s="3">
        <f t="shared" si="2"/>
        <v>0</v>
      </c>
      <c r="L30" s="3">
        <f t="shared" ref="L30:N30" si="80">C30+F30+I30</f>
        <v>42746</v>
      </c>
      <c r="M30" s="3">
        <f t="shared" si="80"/>
        <v>41635</v>
      </c>
      <c r="N30" s="3">
        <f t="shared" si="80"/>
        <v>84381</v>
      </c>
      <c r="O30" s="3">
        <v>169</v>
      </c>
      <c r="P30" s="3">
        <v>116</v>
      </c>
      <c r="Q30" s="3">
        <f t="shared" si="4"/>
        <v>285</v>
      </c>
      <c r="R30" s="3">
        <v>1</v>
      </c>
      <c r="S30" s="3">
        <v>4</v>
      </c>
      <c r="T30" s="3">
        <f t="shared" si="5"/>
        <v>5</v>
      </c>
      <c r="U30" s="3">
        <f t="shared" ref="U30:W30" si="81">O30+R30</f>
        <v>170</v>
      </c>
      <c r="V30" s="3">
        <f t="shared" si="81"/>
        <v>120</v>
      </c>
      <c r="W30" s="3">
        <f t="shared" si="81"/>
        <v>290</v>
      </c>
      <c r="X30" s="3">
        <f t="shared" ref="X30:Z30" si="82">L30+U30</f>
        <v>42916</v>
      </c>
      <c r="Y30" s="3">
        <f t="shared" si="82"/>
        <v>41755</v>
      </c>
      <c r="Z30" s="3">
        <f t="shared" si="82"/>
        <v>84671</v>
      </c>
      <c r="AA30" s="4"/>
      <c r="AB30" s="4"/>
      <c r="AC30" s="4"/>
    </row>
    <row r="31" spans="1:29" ht="15" customHeight="1" x14ac:dyDescent="0.25">
      <c r="A31" s="16"/>
      <c r="B31" s="5" t="s">
        <v>39</v>
      </c>
      <c r="C31" s="6">
        <v>17164</v>
      </c>
      <c r="D31" s="6">
        <v>16797</v>
      </c>
      <c r="E31" s="6">
        <f t="shared" si="0"/>
        <v>33961</v>
      </c>
      <c r="F31" s="6">
        <v>2122</v>
      </c>
      <c r="G31" s="6">
        <v>2122</v>
      </c>
      <c r="H31" s="6">
        <f t="shared" si="1"/>
        <v>4244</v>
      </c>
      <c r="I31" s="6">
        <v>0</v>
      </c>
      <c r="J31" s="6">
        <v>0</v>
      </c>
      <c r="K31" s="6">
        <f t="shared" si="2"/>
        <v>0</v>
      </c>
      <c r="L31" s="6">
        <f t="shared" ref="L31:N31" si="83">C31+F31+I31</f>
        <v>19286</v>
      </c>
      <c r="M31" s="6">
        <f t="shared" si="83"/>
        <v>18919</v>
      </c>
      <c r="N31" s="6">
        <f t="shared" si="83"/>
        <v>38205</v>
      </c>
      <c r="O31" s="6">
        <v>95</v>
      </c>
      <c r="P31" s="6">
        <v>56</v>
      </c>
      <c r="Q31" s="6">
        <f t="shared" si="4"/>
        <v>151</v>
      </c>
      <c r="R31" s="6">
        <v>7</v>
      </c>
      <c r="S31" s="6">
        <v>4</v>
      </c>
      <c r="T31" s="6">
        <f t="shared" si="5"/>
        <v>11</v>
      </c>
      <c r="U31" s="6">
        <f t="shared" ref="U31:W31" si="84">O31+R31</f>
        <v>102</v>
      </c>
      <c r="V31" s="6">
        <f t="shared" si="84"/>
        <v>60</v>
      </c>
      <c r="W31" s="6">
        <f t="shared" si="84"/>
        <v>162</v>
      </c>
      <c r="X31" s="6">
        <f t="shared" ref="X31:Z31" si="85">L31+U31</f>
        <v>19388</v>
      </c>
      <c r="Y31" s="6">
        <f t="shared" si="85"/>
        <v>18979</v>
      </c>
      <c r="Z31" s="6">
        <f t="shared" si="85"/>
        <v>38367</v>
      </c>
      <c r="AA31" s="4"/>
      <c r="AB31" s="4"/>
      <c r="AC31" s="4"/>
    </row>
    <row r="32" spans="1:29" ht="14.25" customHeight="1" x14ac:dyDescent="0.3">
      <c r="A32" s="17"/>
      <c r="B32" s="7" t="s">
        <v>9</v>
      </c>
      <c r="C32" s="8">
        <v>55446</v>
      </c>
      <c r="D32" s="8">
        <v>54115</v>
      </c>
      <c r="E32" s="8">
        <f t="shared" si="0"/>
        <v>109561</v>
      </c>
      <c r="F32" s="8">
        <v>6586</v>
      </c>
      <c r="G32" s="8">
        <v>6439</v>
      </c>
      <c r="H32" s="8">
        <f t="shared" si="1"/>
        <v>13025</v>
      </c>
      <c r="I32" s="8">
        <v>0</v>
      </c>
      <c r="J32" s="8">
        <v>0</v>
      </c>
      <c r="K32" s="8">
        <f t="shared" si="2"/>
        <v>0</v>
      </c>
      <c r="L32" s="8">
        <f t="shared" ref="L32:N32" si="86">C32+F32+I32</f>
        <v>62032</v>
      </c>
      <c r="M32" s="8">
        <f t="shared" si="86"/>
        <v>60554</v>
      </c>
      <c r="N32" s="8">
        <f t="shared" si="86"/>
        <v>122586</v>
      </c>
      <c r="O32" s="8">
        <v>264</v>
      </c>
      <c r="P32" s="8">
        <v>172</v>
      </c>
      <c r="Q32" s="8">
        <f t="shared" si="4"/>
        <v>436</v>
      </c>
      <c r="R32" s="8">
        <v>8</v>
      </c>
      <c r="S32" s="8">
        <v>8</v>
      </c>
      <c r="T32" s="8">
        <f t="shared" si="5"/>
        <v>16</v>
      </c>
      <c r="U32" s="8">
        <f t="shared" ref="U32:W32" si="87">O32+R32</f>
        <v>272</v>
      </c>
      <c r="V32" s="8">
        <f t="shared" si="87"/>
        <v>180</v>
      </c>
      <c r="W32" s="8">
        <f t="shared" si="87"/>
        <v>452</v>
      </c>
      <c r="X32" s="8">
        <f t="shared" ref="X32:Z32" si="88">L32+U32</f>
        <v>62304</v>
      </c>
      <c r="Y32" s="8">
        <f t="shared" si="88"/>
        <v>60734</v>
      </c>
      <c r="Z32" s="8">
        <f t="shared" si="88"/>
        <v>123038</v>
      </c>
      <c r="AA32" s="4"/>
      <c r="AB32" s="4"/>
      <c r="AC32" s="4"/>
    </row>
    <row r="33" spans="1:29" ht="15" customHeight="1" x14ac:dyDescent="0.25">
      <c r="A33" s="20" t="s">
        <v>40</v>
      </c>
      <c r="B33" s="2" t="s">
        <v>41</v>
      </c>
      <c r="C33" s="3">
        <v>25900</v>
      </c>
      <c r="D33" s="3">
        <v>25787</v>
      </c>
      <c r="E33" s="3">
        <f t="shared" si="0"/>
        <v>51687</v>
      </c>
      <c r="F33" s="3">
        <v>9612</v>
      </c>
      <c r="G33" s="3">
        <v>9572</v>
      </c>
      <c r="H33" s="3">
        <f t="shared" si="1"/>
        <v>19184</v>
      </c>
      <c r="I33" s="3">
        <v>0</v>
      </c>
      <c r="J33" s="3">
        <v>0</v>
      </c>
      <c r="K33" s="3">
        <f t="shared" si="2"/>
        <v>0</v>
      </c>
      <c r="L33" s="3">
        <f t="shared" ref="L33:N33" si="89">C33+F33+I33</f>
        <v>35512</v>
      </c>
      <c r="M33" s="3">
        <f t="shared" si="89"/>
        <v>35359</v>
      </c>
      <c r="N33" s="3">
        <f t="shared" si="89"/>
        <v>70871</v>
      </c>
      <c r="O33" s="3">
        <v>118</v>
      </c>
      <c r="P33" s="3">
        <v>74</v>
      </c>
      <c r="Q33" s="3">
        <f t="shared" si="4"/>
        <v>192</v>
      </c>
      <c r="R33" s="3">
        <v>43</v>
      </c>
      <c r="S33" s="3">
        <v>24</v>
      </c>
      <c r="T33" s="3">
        <f t="shared" si="5"/>
        <v>67</v>
      </c>
      <c r="U33" s="3">
        <f t="shared" ref="U33:W33" si="90">O33+R33</f>
        <v>161</v>
      </c>
      <c r="V33" s="3">
        <f t="shared" si="90"/>
        <v>98</v>
      </c>
      <c r="W33" s="3">
        <f t="shared" si="90"/>
        <v>259</v>
      </c>
      <c r="X33" s="3">
        <f t="shared" ref="X33:Z33" si="91">L33+U33</f>
        <v>35673</v>
      </c>
      <c r="Y33" s="3">
        <f t="shared" si="91"/>
        <v>35457</v>
      </c>
      <c r="Z33" s="3">
        <f t="shared" si="91"/>
        <v>71130</v>
      </c>
      <c r="AA33" s="4"/>
      <c r="AB33" s="4"/>
      <c r="AC33" s="4"/>
    </row>
    <row r="34" spans="1:29" ht="15" customHeight="1" x14ac:dyDescent="0.25">
      <c r="A34" s="16"/>
      <c r="B34" s="5" t="s">
        <v>42</v>
      </c>
      <c r="C34" s="6">
        <v>22711</v>
      </c>
      <c r="D34" s="6">
        <v>22165</v>
      </c>
      <c r="E34" s="6">
        <f t="shared" si="0"/>
        <v>44876</v>
      </c>
      <c r="F34" s="6">
        <v>1213</v>
      </c>
      <c r="G34" s="6">
        <v>1228</v>
      </c>
      <c r="H34" s="6">
        <f t="shared" si="1"/>
        <v>2441</v>
      </c>
      <c r="I34" s="6">
        <v>0</v>
      </c>
      <c r="J34" s="6">
        <v>0</v>
      </c>
      <c r="K34" s="6">
        <f t="shared" si="2"/>
        <v>0</v>
      </c>
      <c r="L34" s="6">
        <f t="shared" ref="L34:N34" si="92">C34+F34+I34</f>
        <v>23924</v>
      </c>
      <c r="M34" s="6">
        <f t="shared" si="92"/>
        <v>23393</v>
      </c>
      <c r="N34" s="6">
        <f t="shared" si="92"/>
        <v>47317</v>
      </c>
      <c r="O34" s="6">
        <v>112</v>
      </c>
      <c r="P34" s="6">
        <v>92</v>
      </c>
      <c r="Q34" s="6">
        <f t="shared" si="4"/>
        <v>204</v>
      </c>
      <c r="R34" s="6">
        <v>3</v>
      </c>
      <c r="S34" s="6">
        <v>2</v>
      </c>
      <c r="T34" s="6">
        <f t="shared" si="5"/>
        <v>5</v>
      </c>
      <c r="U34" s="6">
        <f t="shared" ref="U34:W34" si="93">O34+R34</f>
        <v>115</v>
      </c>
      <c r="V34" s="6">
        <f t="shared" si="93"/>
        <v>94</v>
      </c>
      <c r="W34" s="6">
        <f t="shared" si="93"/>
        <v>209</v>
      </c>
      <c r="X34" s="6">
        <f t="shared" ref="X34:Z34" si="94">L34+U34</f>
        <v>24039</v>
      </c>
      <c r="Y34" s="6">
        <f t="shared" si="94"/>
        <v>23487</v>
      </c>
      <c r="Z34" s="6">
        <f t="shared" si="94"/>
        <v>47526</v>
      </c>
      <c r="AA34" s="4"/>
      <c r="AB34" s="4"/>
      <c r="AC34" s="4"/>
    </row>
    <row r="35" spans="1:29" ht="14.25" customHeight="1" x14ac:dyDescent="0.3">
      <c r="A35" s="17"/>
      <c r="B35" s="7" t="s">
        <v>9</v>
      </c>
      <c r="C35" s="8">
        <v>48611</v>
      </c>
      <c r="D35" s="8">
        <v>47952</v>
      </c>
      <c r="E35" s="8">
        <f t="shared" si="0"/>
        <v>96563</v>
      </c>
      <c r="F35" s="8">
        <v>10825</v>
      </c>
      <c r="G35" s="8">
        <v>10800</v>
      </c>
      <c r="H35" s="8">
        <f t="shared" si="1"/>
        <v>21625</v>
      </c>
      <c r="I35" s="8">
        <v>0</v>
      </c>
      <c r="J35" s="8">
        <v>0</v>
      </c>
      <c r="K35" s="8">
        <f t="shared" si="2"/>
        <v>0</v>
      </c>
      <c r="L35" s="8">
        <f t="shared" ref="L35:N35" si="95">C35+F35+I35</f>
        <v>59436</v>
      </c>
      <c r="M35" s="8">
        <f t="shared" si="95"/>
        <v>58752</v>
      </c>
      <c r="N35" s="8">
        <f t="shared" si="95"/>
        <v>118188</v>
      </c>
      <c r="O35" s="8">
        <v>230</v>
      </c>
      <c r="P35" s="8">
        <v>166</v>
      </c>
      <c r="Q35" s="8">
        <f t="shared" si="4"/>
        <v>396</v>
      </c>
      <c r="R35" s="8">
        <v>46</v>
      </c>
      <c r="S35" s="8">
        <v>26</v>
      </c>
      <c r="T35" s="8">
        <f t="shared" si="5"/>
        <v>72</v>
      </c>
      <c r="U35" s="8">
        <f t="shared" ref="U35:W35" si="96">O35+R35</f>
        <v>276</v>
      </c>
      <c r="V35" s="8">
        <f t="shared" si="96"/>
        <v>192</v>
      </c>
      <c r="W35" s="8">
        <f t="shared" si="96"/>
        <v>468</v>
      </c>
      <c r="X35" s="8">
        <f t="shared" ref="X35:Z35" si="97">L35+U35</f>
        <v>59712</v>
      </c>
      <c r="Y35" s="8">
        <f t="shared" si="97"/>
        <v>58944</v>
      </c>
      <c r="Z35" s="8">
        <f t="shared" si="97"/>
        <v>118656</v>
      </c>
      <c r="AA35" s="4"/>
      <c r="AB35" s="4"/>
      <c r="AC35" s="4"/>
    </row>
    <row r="36" spans="1:29" ht="12.75" customHeight="1" x14ac:dyDescent="0.25">
      <c r="A36" s="22" t="s">
        <v>43</v>
      </c>
      <c r="B36" s="2" t="s">
        <v>44</v>
      </c>
      <c r="C36" s="3">
        <v>39406</v>
      </c>
      <c r="D36" s="3">
        <v>38415</v>
      </c>
      <c r="E36" s="3">
        <f t="shared" si="0"/>
        <v>77821</v>
      </c>
      <c r="F36" s="3">
        <v>5082</v>
      </c>
      <c r="G36" s="3">
        <v>5045</v>
      </c>
      <c r="H36" s="3">
        <f t="shared" si="1"/>
        <v>10127</v>
      </c>
      <c r="I36" s="3">
        <v>0</v>
      </c>
      <c r="J36" s="3">
        <v>0</v>
      </c>
      <c r="K36" s="3">
        <f t="shared" si="2"/>
        <v>0</v>
      </c>
      <c r="L36" s="3">
        <f t="shared" ref="L36:N36" si="98">C36+F36+I36</f>
        <v>44488</v>
      </c>
      <c r="M36" s="3">
        <f t="shared" si="98"/>
        <v>43460</v>
      </c>
      <c r="N36" s="3">
        <f t="shared" si="98"/>
        <v>87948</v>
      </c>
      <c r="O36" s="3">
        <v>273</v>
      </c>
      <c r="P36" s="3">
        <v>171</v>
      </c>
      <c r="Q36" s="3">
        <f t="shared" si="4"/>
        <v>444</v>
      </c>
      <c r="R36" s="3">
        <v>20</v>
      </c>
      <c r="S36" s="3">
        <v>17</v>
      </c>
      <c r="T36" s="3">
        <f t="shared" si="5"/>
        <v>37</v>
      </c>
      <c r="U36" s="3">
        <f t="shared" ref="U36:W36" si="99">O36+R36</f>
        <v>293</v>
      </c>
      <c r="V36" s="3">
        <f t="shared" si="99"/>
        <v>188</v>
      </c>
      <c r="W36" s="3">
        <f t="shared" si="99"/>
        <v>481</v>
      </c>
      <c r="X36" s="3">
        <f t="shared" ref="X36:Z36" si="100">L36+U36</f>
        <v>44781</v>
      </c>
      <c r="Y36" s="3">
        <f t="shared" si="100"/>
        <v>43648</v>
      </c>
      <c r="Z36" s="3">
        <f t="shared" si="100"/>
        <v>88429</v>
      </c>
      <c r="AA36" s="4"/>
      <c r="AB36" s="4"/>
      <c r="AC36" s="4"/>
    </row>
    <row r="37" spans="1:29" ht="15" customHeight="1" x14ac:dyDescent="0.25">
      <c r="A37" s="16"/>
      <c r="B37" s="5" t="s">
        <v>45</v>
      </c>
      <c r="C37" s="6">
        <v>26149</v>
      </c>
      <c r="D37" s="6">
        <v>25849</v>
      </c>
      <c r="E37" s="6">
        <f t="shared" si="0"/>
        <v>51998</v>
      </c>
      <c r="F37" s="6">
        <v>5227</v>
      </c>
      <c r="G37" s="6">
        <v>5301</v>
      </c>
      <c r="H37" s="6">
        <f t="shared" si="1"/>
        <v>10528</v>
      </c>
      <c r="I37" s="6">
        <v>0</v>
      </c>
      <c r="J37" s="6">
        <v>0</v>
      </c>
      <c r="K37" s="6">
        <f t="shared" si="2"/>
        <v>0</v>
      </c>
      <c r="L37" s="6">
        <f t="shared" ref="L37:N37" si="101">C37+F37+I37</f>
        <v>31376</v>
      </c>
      <c r="M37" s="6">
        <f t="shared" si="101"/>
        <v>31150</v>
      </c>
      <c r="N37" s="6">
        <f t="shared" si="101"/>
        <v>62526</v>
      </c>
      <c r="O37" s="6">
        <v>180</v>
      </c>
      <c r="P37" s="6">
        <v>110</v>
      </c>
      <c r="Q37" s="6">
        <f t="shared" si="4"/>
        <v>290</v>
      </c>
      <c r="R37" s="6">
        <v>29</v>
      </c>
      <c r="S37" s="6">
        <v>15</v>
      </c>
      <c r="T37" s="6">
        <f t="shared" si="5"/>
        <v>44</v>
      </c>
      <c r="U37" s="6">
        <f t="shared" ref="U37:W37" si="102">O37+R37</f>
        <v>209</v>
      </c>
      <c r="V37" s="6">
        <f t="shared" si="102"/>
        <v>125</v>
      </c>
      <c r="W37" s="6">
        <f t="shared" si="102"/>
        <v>334</v>
      </c>
      <c r="X37" s="6">
        <f t="shared" ref="X37:Z37" si="103">L37+U37</f>
        <v>31585</v>
      </c>
      <c r="Y37" s="6">
        <f t="shared" si="103"/>
        <v>31275</v>
      </c>
      <c r="Z37" s="6">
        <f t="shared" si="103"/>
        <v>62860</v>
      </c>
      <c r="AA37" s="4"/>
      <c r="AB37" s="4"/>
      <c r="AC37" s="4"/>
    </row>
    <row r="38" spans="1:29" ht="14.25" customHeight="1" x14ac:dyDescent="0.3">
      <c r="A38" s="17"/>
      <c r="B38" s="7" t="s">
        <v>9</v>
      </c>
      <c r="C38" s="8">
        <v>65555</v>
      </c>
      <c r="D38" s="8">
        <v>64264</v>
      </c>
      <c r="E38" s="8">
        <f t="shared" si="0"/>
        <v>129819</v>
      </c>
      <c r="F38" s="8">
        <v>10309</v>
      </c>
      <c r="G38" s="8">
        <v>10346</v>
      </c>
      <c r="H38" s="8">
        <f t="shared" si="1"/>
        <v>20655</v>
      </c>
      <c r="I38" s="8">
        <v>0</v>
      </c>
      <c r="J38" s="8">
        <v>0</v>
      </c>
      <c r="K38" s="8">
        <f t="shared" si="2"/>
        <v>0</v>
      </c>
      <c r="L38" s="8">
        <f t="shared" ref="L38:N38" si="104">C38+F38+I38</f>
        <v>75864</v>
      </c>
      <c r="M38" s="8">
        <f t="shared" si="104"/>
        <v>74610</v>
      </c>
      <c r="N38" s="8">
        <f t="shared" si="104"/>
        <v>150474</v>
      </c>
      <c r="O38" s="8">
        <v>453</v>
      </c>
      <c r="P38" s="8">
        <v>281</v>
      </c>
      <c r="Q38" s="8">
        <f t="shared" si="4"/>
        <v>734</v>
      </c>
      <c r="R38" s="8">
        <v>49</v>
      </c>
      <c r="S38" s="8">
        <v>32</v>
      </c>
      <c r="T38" s="8">
        <f t="shared" si="5"/>
        <v>81</v>
      </c>
      <c r="U38" s="8">
        <f t="shared" ref="U38:W38" si="105">O38+R38</f>
        <v>502</v>
      </c>
      <c r="V38" s="8">
        <f t="shared" si="105"/>
        <v>313</v>
      </c>
      <c r="W38" s="8">
        <f t="shared" si="105"/>
        <v>815</v>
      </c>
      <c r="X38" s="8">
        <f t="shared" ref="X38:Z38" si="106">L38+U38</f>
        <v>76366</v>
      </c>
      <c r="Y38" s="8">
        <f t="shared" si="106"/>
        <v>74923</v>
      </c>
      <c r="Z38" s="8">
        <f t="shared" si="106"/>
        <v>151289</v>
      </c>
      <c r="AA38" s="4"/>
      <c r="AB38" s="4"/>
      <c r="AC38" s="4"/>
    </row>
    <row r="39" spans="1:29" ht="12.75" customHeight="1" x14ac:dyDescent="0.35">
      <c r="A39" s="23" t="s">
        <v>46</v>
      </c>
      <c r="B39" s="13"/>
      <c r="C39" s="9">
        <f t="shared" ref="C39:D39" si="107">C8+C12+C16+C22+C26+C29+C32+C35+C38</f>
        <v>591822</v>
      </c>
      <c r="D39" s="9">
        <f t="shared" si="107"/>
        <v>575018</v>
      </c>
      <c r="E39" s="9">
        <f t="shared" si="0"/>
        <v>1166840</v>
      </c>
      <c r="F39" s="9">
        <f t="shared" ref="F39:Z39" si="108">F8+F12+F16+F22+F26+F29+F32+F35+F38</f>
        <v>201838</v>
      </c>
      <c r="G39" s="9">
        <f t="shared" si="108"/>
        <v>198394</v>
      </c>
      <c r="H39" s="9">
        <f t="shared" si="108"/>
        <v>400232</v>
      </c>
      <c r="I39" s="9">
        <f t="shared" si="108"/>
        <v>317</v>
      </c>
      <c r="J39" s="9">
        <f t="shared" si="108"/>
        <v>300</v>
      </c>
      <c r="K39" s="9">
        <f t="shared" si="108"/>
        <v>617</v>
      </c>
      <c r="L39" s="9">
        <f t="shared" si="108"/>
        <v>793977</v>
      </c>
      <c r="M39" s="9">
        <f t="shared" si="108"/>
        <v>773712</v>
      </c>
      <c r="N39" s="9">
        <f t="shared" si="108"/>
        <v>1567689</v>
      </c>
      <c r="O39" s="9">
        <f t="shared" si="108"/>
        <v>3156</v>
      </c>
      <c r="P39" s="9">
        <f t="shared" si="108"/>
        <v>1934</v>
      </c>
      <c r="Q39" s="9">
        <f t="shared" si="108"/>
        <v>5090</v>
      </c>
      <c r="R39" s="9">
        <f t="shared" si="108"/>
        <v>1382</v>
      </c>
      <c r="S39" s="9">
        <f t="shared" si="108"/>
        <v>846</v>
      </c>
      <c r="T39" s="9">
        <f t="shared" si="108"/>
        <v>2228</v>
      </c>
      <c r="U39" s="9">
        <f t="shared" si="108"/>
        <v>4538</v>
      </c>
      <c r="V39" s="9">
        <f t="shared" si="108"/>
        <v>2780</v>
      </c>
      <c r="W39" s="9">
        <f t="shared" si="108"/>
        <v>7318</v>
      </c>
      <c r="X39" s="9">
        <f t="shared" si="108"/>
        <v>798515</v>
      </c>
      <c r="Y39" s="9">
        <f t="shared" si="108"/>
        <v>776492</v>
      </c>
      <c r="Z39" s="9">
        <f t="shared" si="108"/>
        <v>1575007</v>
      </c>
      <c r="AA39" s="4"/>
      <c r="AB39" s="4"/>
      <c r="AC39" s="4"/>
    </row>
    <row r="40" spans="1:29" ht="12.75" customHeight="1" x14ac:dyDescent="0.25">
      <c r="E40" s="4"/>
      <c r="H40" s="4"/>
    </row>
    <row r="41" spans="1:29" ht="12.75" customHeight="1" x14ac:dyDescent="0.25">
      <c r="A41" s="10" t="s">
        <v>47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9" ht="12.75" customHeight="1" x14ac:dyDescent="0.25">
      <c r="E42" s="4"/>
    </row>
    <row r="43" spans="1:29" ht="12.75" customHeight="1" x14ac:dyDescent="0.25"/>
    <row r="44" spans="1:29" ht="12.75" customHeight="1" x14ac:dyDescent="0.25"/>
    <row r="45" spans="1:29" ht="12.75" customHeight="1" x14ac:dyDescent="0.25"/>
    <row r="46" spans="1:29" ht="12.75" customHeight="1" x14ac:dyDescent="0.25"/>
    <row r="47" spans="1:29" ht="12.75" customHeight="1" x14ac:dyDescent="0.25"/>
    <row r="48" spans="1:2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4">
    <mergeCell ref="A5:A8"/>
    <mergeCell ref="A9:A12"/>
    <mergeCell ref="A13:A16"/>
    <mergeCell ref="A17:A22"/>
    <mergeCell ref="A23:A26"/>
    <mergeCell ref="A27:A29"/>
    <mergeCell ref="A30:A32"/>
    <mergeCell ref="A33:A35"/>
    <mergeCell ref="A36:A38"/>
    <mergeCell ref="A39:B39"/>
    <mergeCell ref="L3:N3"/>
    <mergeCell ref="O3:Q3"/>
    <mergeCell ref="R3:T3"/>
    <mergeCell ref="U3:W3"/>
    <mergeCell ref="A1:Z1"/>
    <mergeCell ref="A2:A4"/>
    <mergeCell ref="B2:B4"/>
    <mergeCell ref="C2:N2"/>
    <mergeCell ref="O2:W2"/>
    <mergeCell ref="X2:Z2"/>
    <mergeCell ref="C3:E3"/>
    <mergeCell ref="X3:Z3"/>
    <mergeCell ref="F3:H3"/>
    <mergeCell ref="I3:K3"/>
  </mergeCells>
  <pageMargins left="1.42" right="0.44" top="0.45" bottom="0.5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Dinusha Gunarathne</cp:lastModifiedBy>
  <dcterms:created xsi:type="dcterms:W3CDTF">2012-08-11T05:53:27Z</dcterms:created>
  <dcterms:modified xsi:type="dcterms:W3CDTF">2025-01-01T03:29:01Z</dcterms:modified>
</cp:coreProperties>
</file>