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 Maths" sheetId="1" r:id="rId4"/>
  </sheets>
  <definedNames/>
  <calcPr/>
  <extLst>
    <ext uri="GoogleSheetsCustomDataVersion2">
      <go:sheetsCustomData xmlns:go="http://customooxmlschemas.google.com/" r:id="rId5" roundtripDataChecksum="KeAOuWZgJbiTKKjkHtt0ZA4HpzKuHC/YG7XdWR9noOg="/>
    </ext>
  </extLst>
</workbook>
</file>

<file path=xl/sharedStrings.xml><?xml version="1.0" encoding="utf-8"?>
<sst xmlns="http://schemas.openxmlformats.org/spreadsheetml/2006/main" count="64" uniqueCount="45">
  <si>
    <t>4.5 - Advanced Level (12-13) Maths Stream Students - 2022 (in Government Schools)</t>
  </si>
  <si>
    <t>Province</t>
  </si>
  <si>
    <t>District</t>
  </si>
  <si>
    <t>Sinhala  Medium</t>
  </si>
  <si>
    <t>Tamil   Medium</t>
  </si>
  <si>
    <t>English Medium</t>
  </si>
  <si>
    <t>Total</t>
  </si>
  <si>
    <t>Male</t>
  </si>
  <si>
    <t>Female</t>
  </si>
  <si>
    <t>Western</t>
  </si>
  <si>
    <t>Colombo</t>
  </si>
  <si>
    <t>Gampaha</t>
  </si>
  <si>
    <t>Kalutara</t>
  </si>
  <si>
    <t>Central</t>
  </si>
  <si>
    <t>Kandy</t>
  </si>
  <si>
    <t>Matale</t>
  </si>
  <si>
    <t>Nuwaraeliya</t>
  </si>
  <si>
    <t>Southern</t>
  </si>
  <si>
    <t>Galle</t>
  </si>
  <si>
    <t>Matara</t>
  </si>
  <si>
    <t>Hambantota</t>
  </si>
  <si>
    <t>Northern</t>
  </si>
  <si>
    <t>Jaffna</t>
  </si>
  <si>
    <t>Mannar</t>
  </si>
  <si>
    <t>Vavuniya</t>
  </si>
  <si>
    <t>Mullativu</t>
  </si>
  <si>
    <t>Kilinochchi</t>
  </si>
  <si>
    <t>Eastern</t>
  </si>
  <si>
    <t>Batticaloa</t>
  </si>
  <si>
    <t>Ampara</t>
  </si>
  <si>
    <t>Trincomalee</t>
  </si>
  <si>
    <t>North Western</t>
  </si>
  <si>
    <t>Kurunegala</t>
  </si>
  <si>
    <t>Puttlam</t>
  </si>
  <si>
    <t>North Central</t>
  </si>
  <si>
    <t>Anuradhapura</t>
  </si>
  <si>
    <t>Polonnaruwa</t>
  </si>
  <si>
    <t>Uva</t>
  </si>
  <si>
    <t>Badulla</t>
  </si>
  <si>
    <t>Monaragala</t>
  </si>
  <si>
    <t>Sabaragamuwa</t>
  </si>
  <si>
    <t>Ratnapura</t>
  </si>
  <si>
    <t>Kegalle</t>
  </si>
  <si>
    <t>Sri  Lanka</t>
  </si>
  <si>
    <t>Data Source: School Census 2022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</si>
</sst>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* #,##0_);_(* \(#,##0\);_(* &quot;-&quot;_);_(@_)"/>
    <numFmt numFmtId="165" formatCode="#,##0.0"/>
  </numFmts>
  <fonts count="10">
    <font>
      <sz val="10.0"/>
      <color rgb="FF000000"/>
      <name val="Arial"/>
      <scheme val="minor"/>
    </font>
    <font>
      <b/>
      <i/>
      <sz val="24.0"/>
      <color theme="1"/>
      <name val="Calibri"/>
    </font>
    <font/>
    <font>
      <sz val="10.0"/>
      <color theme="1"/>
      <name val="Calibri"/>
    </font>
    <font>
      <b/>
      <i/>
      <sz val="12.0"/>
      <color rgb="FF1F497D"/>
      <name val="Calibri"/>
    </font>
    <font>
      <b/>
      <i/>
      <sz val="12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>
      <b/>
      <i/>
      <sz val="14.0"/>
      <color theme="1"/>
      <name val="Calibri"/>
    </font>
    <font>
      <b/>
      <i/>
      <sz val="10.0"/>
      <color theme="1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CCFFFF"/>
        <bgColor rgb="FFCCFFFF"/>
      </patternFill>
    </fill>
    <fill>
      <patternFill patternType="solid">
        <fgColor rgb="FFFFF2C9"/>
        <bgColor rgb="FFFFF2C9"/>
      </patternFill>
    </fill>
    <fill>
      <patternFill patternType="solid">
        <fgColor rgb="FFEAF1DD"/>
        <bgColor rgb="FFEAF1DD"/>
      </patternFill>
    </fill>
    <fill>
      <patternFill patternType="solid">
        <fgColor rgb="FFFDE9D9"/>
        <bgColor rgb="FFFDE9D9"/>
      </patternFill>
    </fill>
    <fill>
      <patternFill patternType="solid">
        <fgColor rgb="FFD9F5FF"/>
        <bgColor rgb="FFD9F5FF"/>
      </patternFill>
    </fill>
    <fill>
      <patternFill patternType="solid">
        <fgColor rgb="FFF7EAE9"/>
        <bgColor rgb="FFF7EAE9"/>
      </patternFill>
    </fill>
    <fill>
      <patternFill patternType="solid">
        <fgColor rgb="FFFFFFDD"/>
        <bgColor rgb="FFFFFFDD"/>
      </patternFill>
    </fill>
    <fill>
      <patternFill patternType="solid">
        <fgColor rgb="FFC9FFC9"/>
        <bgColor rgb="FFC9FFC9"/>
      </patternFill>
    </fill>
    <fill>
      <patternFill patternType="solid">
        <fgColor rgb="FFFBC99F"/>
        <bgColor rgb="FFFBC99F"/>
      </patternFill>
    </fill>
  </fills>
  <borders count="19">
    <border/>
    <border>
      <left style="medium">
        <color rgb="FFE5B8B7"/>
      </left>
      <top style="medium">
        <color rgb="FFE5B8B7"/>
      </top>
      <bottom style="thin">
        <color rgb="FFB2A1C7"/>
      </bottom>
    </border>
    <border>
      <top style="medium">
        <color rgb="FFE5B8B7"/>
      </top>
      <bottom style="thin">
        <color rgb="FFB2A1C7"/>
      </bottom>
    </border>
    <border>
      <right style="medium">
        <color rgb="FFE5B8B7"/>
      </right>
      <top style="medium">
        <color rgb="FFE5B8B7"/>
      </top>
      <bottom style="thin">
        <color rgb="FFB2A1C7"/>
      </bottom>
    </border>
    <border>
      <left style="medium">
        <color rgb="FFE5B8B7"/>
      </left>
      <right style="thin">
        <color rgb="FFB2A1C7"/>
      </right>
      <top/>
    </border>
    <border>
      <left style="thin">
        <color rgb="FFB2A1C7"/>
      </left>
      <right style="thin">
        <color rgb="FFB2A1C7"/>
      </right>
      <top style="thin">
        <color rgb="FFB2A1C7"/>
      </top>
    </border>
    <border>
      <left style="thin">
        <color rgb="FFB2A1C7"/>
      </left>
      <top style="thin">
        <color rgb="FFB2A1C7"/>
      </top>
      <bottom style="thin">
        <color rgb="FFB2A1C7"/>
      </bottom>
    </border>
    <border>
      <top style="thin">
        <color rgb="FFB2A1C7"/>
      </top>
      <bottom style="thin">
        <color rgb="FFB2A1C7"/>
      </bottom>
    </border>
    <border>
      <right style="thin">
        <color rgb="FFB2A1C7"/>
      </right>
      <top style="thin">
        <color rgb="FFB2A1C7"/>
      </top>
      <bottom style="thin">
        <color rgb="FFB2A1C7"/>
      </bottom>
    </border>
    <border>
      <right style="medium">
        <color rgb="FFE5B8B7"/>
      </right>
      <top style="thin">
        <color rgb="FFB2A1C7"/>
      </top>
      <bottom style="thin">
        <color rgb="FFB2A1C7"/>
      </bottom>
    </border>
    <border>
      <left style="medium">
        <color rgb="FFE5B8B7"/>
      </left>
      <right style="thin">
        <color rgb="FFB2A1C7"/>
      </right>
      <bottom style="thin">
        <color rgb="FFB2A1C7"/>
      </bottom>
    </border>
    <border>
      <left style="thin">
        <color rgb="FFB2A1C7"/>
      </left>
      <right style="thin">
        <color rgb="FFB2A1C7"/>
      </right>
      <bottom style="thin">
        <color rgb="FFB2A1C7"/>
      </bottom>
    </border>
    <border>
      <left style="thin">
        <color rgb="FFB2A1C7"/>
      </left>
      <right style="thin">
        <color rgb="FFB2A1C7"/>
      </right>
      <top style="thin">
        <color rgb="FFB2A1C7"/>
      </top>
      <bottom style="thin">
        <color rgb="FFB2A1C7"/>
      </bottom>
    </border>
    <border>
      <left style="thin">
        <color rgb="FFB2A1C7"/>
      </left>
      <right style="medium">
        <color rgb="FFE5B8B7"/>
      </right>
      <top style="thin">
        <color rgb="FFB2A1C7"/>
      </top>
      <bottom style="thin">
        <color rgb="FFB2A1C7"/>
      </bottom>
    </border>
    <border>
      <left style="medium">
        <color rgb="FFE5B8B7"/>
      </left>
      <right style="thin">
        <color rgb="FFB2A1C7"/>
      </right>
      <top style="thin">
        <color rgb="FFB2A1C7"/>
      </top>
    </border>
    <border>
      <left style="medium">
        <color rgb="FFE5B8B7"/>
      </left>
      <right style="thin">
        <color rgb="FFB2A1C7"/>
      </right>
    </border>
    <border>
      <left style="medium">
        <color rgb="FFE5B8B7"/>
      </left>
      <top style="thin">
        <color rgb="FFB2A1C7"/>
      </top>
      <bottom style="medium">
        <color rgb="FFE5B8B7"/>
      </bottom>
    </border>
    <border>
      <right style="thin">
        <color rgb="FFB2A1C7"/>
      </right>
      <top style="thin">
        <color rgb="FFB2A1C7"/>
      </top>
      <bottom style="medium">
        <color rgb="FFE5B8B7"/>
      </bottom>
    </border>
    <border>
      <left style="thin">
        <color rgb="FFB2A1C7"/>
      </left>
      <right style="thin">
        <color rgb="FFB2A1C7"/>
      </right>
      <top style="thin">
        <color rgb="FFB2A1C7"/>
      </top>
      <bottom style="medium">
        <color rgb="FFE5B8B7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3" fontId="4" numFmtId="3" xfId="0" applyAlignment="1" applyBorder="1" applyFill="1" applyFont="1" applyNumberFormat="1">
      <alignment horizontal="center" vertical="center"/>
    </xf>
    <xf borderId="5" fillId="3" fontId="4" numFmtId="3" xfId="0" applyAlignment="1" applyBorder="1" applyFont="1" applyNumberFormat="1">
      <alignment horizontal="center" vertical="center"/>
    </xf>
    <xf borderId="6" fillId="3" fontId="4" numFmtId="3" xfId="0" applyAlignment="1" applyBorder="1" applyFont="1" applyNumberFormat="1">
      <alignment horizontal="center" vertical="center"/>
    </xf>
    <xf borderId="7" fillId="0" fontId="2" numFmtId="0" xfId="0" applyBorder="1" applyFont="1"/>
    <xf borderId="8" fillId="0" fontId="2" numFmtId="0" xfId="0" applyBorder="1" applyFont="1"/>
    <xf borderId="6" fillId="3" fontId="4" numFmtId="3" xfId="0" applyAlignment="1" applyBorder="1" applyFont="1" applyNumberFormat="1">
      <alignment horizontal="center" shrinkToFit="0" vertical="center" wrapText="1"/>
    </xf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4" fontId="4" numFmtId="3" xfId="0" applyAlignment="1" applyBorder="1" applyFill="1" applyFont="1" applyNumberFormat="1">
      <alignment horizontal="center" shrinkToFit="0" vertical="center" wrapText="1"/>
    </xf>
    <xf borderId="13" fillId="4" fontId="4" numFmtId="3" xfId="0" applyAlignment="1" applyBorder="1" applyFont="1" applyNumberFormat="1">
      <alignment horizontal="center" shrinkToFit="0" vertical="center" wrapText="1"/>
    </xf>
    <xf borderId="14" fillId="5" fontId="5" numFmtId="3" xfId="0" applyAlignment="1" applyBorder="1" applyFill="1" applyFont="1" applyNumberFormat="1">
      <alignment horizontal="center" vertical="center"/>
    </xf>
    <xf borderId="12" fillId="6" fontId="6" numFmtId="3" xfId="0" applyBorder="1" applyFill="1" applyFont="1" applyNumberFormat="1"/>
    <xf borderId="12" fillId="6" fontId="6" numFmtId="164" xfId="0" applyBorder="1" applyFont="1" applyNumberFormat="1"/>
    <xf borderId="15" fillId="0" fontId="2" numFmtId="0" xfId="0" applyBorder="1" applyFont="1"/>
    <xf borderId="12" fillId="7" fontId="6" numFmtId="165" xfId="0" applyBorder="1" applyFill="1" applyFont="1" applyNumberFormat="1"/>
    <xf borderId="12" fillId="7" fontId="6" numFmtId="164" xfId="0" applyBorder="1" applyFont="1" applyNumberFormat="1"/>
    <xf borderId="12" fillId="8" fontId="7" numFmtId="3" xfId="0" applyBorder="1" applyFill="1" applyFont="1" applyNumberFormat="1"/>
    <xf borderId="12" fillId="8" fontId="7" numFmtId="164" xfId="0" applyBorder="1" applyFont="1" applyNumberFormat="1"/>
    <xf borderId="14" fillId="9" fontId="5" numFmtId="3" xfId="0" applyAlignment="1" applyBorder="1" applyFill="1" applyFont="1" applyNumberFormat="1">
      <alignment horizontal="center" vertical="center"/>
    </xf>
    <xf borderId="14" fillId="5" fontId="5" numFmtId="3" xfId="0" applyAlignment="1" applyBorder="1" applyFont="1" applyNumberFormat="1">
      <alignment horizontal="center" shrinkToFit="0" vertical="center" wrapText="1"/>
    </xf>
    <xf borderId="16" fillId="10" fontId="8" numFmtId="3" xfId="0" applyAlignment="1" applyBorder="1" applyFill="1" applyFont="1" applyNumberFormat="1">
      <alignment horizontal="center"/>
    </xf>
    <xf borderId="17" fillId="0" fontId="2" numFmtId="0" xfId="0" applyBorder="1" applyFont="1"/>
    <xf borderId="18" fillId="10" fontId="8" numFmtId="164" xfId="0" applyBorder="1" applyFont="1" applyNumberFormat="1"/>
    <xf borderId="0" fillId="0" fontId="3" numFmtId="3" xfId="0" applyFont="1" applyNumberFormat="1"/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workbookViewId="0"/>
  </sheetViews>
  <sheetFormatPr customHeight="1" defaultColWidth="12.63" defaultRowHeight="15.0"/>
  <cols>
    <col customWidth="1" min="1" max="1" width="14.5"/>
    <col customWidth="1" min="2" max="2" width="11.63"/>
    <col customWidth="1" min="3" max="3" width="12.13"/>
    <col customWidth="1" min="4" max="4" width="11.5"/>
    <col customWidth="1" min="5" max="5" width="11.13"/>
    <col customWidth="1" min="6" max="6" width="12.13"/>
    <col customWidth="1" min="7" max="7" width="10.63"/>
    <col customWidth="1" min="8" max="8" width="10.75"/>
    <col customWidth="1" min="9" max="9" width="11.38"/>
    <col customWidth="1" min="10" max="10" width="10.25"/>
    <col customWidth="1" min="11" max="11" width="9.75"/>
    <col customWidth="1" min="12" max="12" width="9.38"/>
    <col customWidth="1" min="13" max="13" width="10.25"/>
    <col customWidth="1" min="14" max="14" width="10.88"/>
    <col customWidth="1" min="15" max="26" width="9.13"/>
  </cols>
  <sheetData>
    <row r="1" ht="13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37.5" customHeight="1">
      <c r="A2" s="5" t="s">
        <v>1</v>
      </c>
      <c r="B2" s="6" t="s">
        <v>2</v>
      </c>
      <c r="C2" s="7" t="s">
        <v>3</v>
      </c>
      <c r="D2" s="8"/>
      <c r="E2" s="9"/>
      <c r="F2" s="10" t="s">
        <v>4</v>
      </c>
      <c r="G2" s="8"/>
      <c r="H2" s="9"/>
      <c r="I2" s="10" t="s">
        <v>5</v>
      </c>
      <c r="J2" s="8"/>
      <c r="K2" s="9"/>
      <c r="L2" s="10" t="s">
        <v>6</v>
      </c>
      <c r="M2" s="8"/>
      <c r="N2" s="11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3.5" customHeight="1">
      <c r="A3" s="12"/>
      <c r="B3" s="13"/>
      <c r="C3" s="14" t="s">
        <v>7</v>
      </c>
      <c r="D3" s="14" t="s">
        <v>8</v>
      </c>
      <c r="E3" s="14" t="s">
        <v>6</v>
      </c>
      <c r="F3" s="14" t="s">
        <v>7</v>
      </c>
      <c r="G3" s="14" t="s">
        <v>8</v>
      </c>
      <c r="H3" s="14" t="s">
        <v>6</v>
      </c>
      <c r="I3" s="14" t="s">
        <v>7</v>
      </c>
      <c r="J3" s="14" t="s">
        <v>8</v>
      </c>
      <c r="K3" s="14" t="s">
        <v>6</v>
      </c>
      <c r="L3" s="14" t="s">
        <v>7</v>
      </c>
      <c r="M3" s="14" t="s">
        <v>8</v>
      </c>
      <c r="N3" s="15" t="s">
        <v>6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3.5" customHeight="1">
      <c r="A4" s="16" t="s">
        <v>9</v>
      </c>
      <c r="B4" s="17" t="s">
        <v>10</v>
      </c>
      <c r="C4" s="18">
        <v>3692.0</v>
      </c>
      <c r="D4" s="18">
        <v>2019.0</v>
      </c>
      <c r="E4" s="18">
        <f t="shared" ref="E4:E37" si="2">C4+D4</f>
        <v>5711</v>
      </c>
      <c r="F4" s="18">
        <v>165.0</v>
      </c>
      <c r="G4" s="18">
        <v>68.0</v>
      </c>
      <c r="H4" s="18">
        <f t="shared" ref="H4:H37" si="3">F4+G4</f>
        <v>233</v>
      </c>
      <c r="I4" s="18">
        <v>740.0</v>
      </c>
      <c r="J4" s="18">
        <v>438.0</v>
      </c>
      <c r="K4" s="18">
        <f t="shared" ref="K4:K37" si="4">I4+J4</f>
        <v>1178</v>
      </c>
      <c r="L4" s="18">
        <f t="shared" ref="L4:N4" si="1">C4+F4+I4</f>
        <v>4597</v>
      </c>
      <c r="M4" s="18">
        <f t="shared" si="1"/>
        <v>2525</v>
      </c>
      <c r="N4" s="18">
        <f t="shared" si="1"/>
        <v>7122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3.5" customHeight="1">
      <c r="A5" s="19"/>
      <c r="B5" s="20" t="s">
        <v>11</v>
      </c>
      <c r="C5" s="21">
        <v>2229.0</v>
      </c>
      <c r="D5" s="21">
        <v>1676.0</v>
      </c>
      <c r="E5" s="21">
        <f t="shared" si="2"/>
        <v>3905</v>
      </c>
      <c r="F5" s="21">
        <v>19.0</v>
      </c>
      <c r="G5" s="21">
        <v>9.0</v>
      </c>
      <c r="H5" s="21">
        <f t="shared" si="3"/>
        <v>28</v>
      </c>
      <c r="I5" s="21">
        <v>99.0</v>
      </c>
      <c r="J5" s="21">
        <v>138.0</v>
      </c>
      <c r="K5" s="21">
        <f t="shared" si="4"/>
        <v>237</v>
      </c>
      <c r="L5" s="21">
        <f t="shared" ref="L5:N5" si="5">C5+F5+I5</f>
        <v>2347</v>
      </c>
      <c r="M5" s="21">
        <f t="shared" si="5"/>
        <v>1823</v>
      </c>
      <c r="N5" s="21">
        <f t="shared" si="5"/>
        <v>4170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3.5" customHeight="1">
      <c r="A6" s="19"/>
      <c r="B6" s="17" t="s">
        <v>12</v>
      </c>
      <c r="C6" s="18">
        <v>1576.0</v>
      </c>
      <c r="D6" s="18">
        <v>1186.0</v>
      </c>
      <c r="E6" s="18">
        <f t="shared" si="2"/>
        <v>2762</v>
      </c>
      <c r="F6" s="18">
        <v>46.0</v>
      </c>
      <c r="G6" s="18">
        <v>37.0</v>
      </c>
      <c r="H6" s="18">
        <f t="shared" si="3"/>
        <v>83</v>
      </c>
      <c r="I6" s="18">
        <v>38.0</v>
      </c>
      <c r="J6" s="18">
        <v>41.0</v>
      </c>
      <c r="K6" s="18">
        <f t="shared" si="4"/>
        <v>79</v>
      </c>
      <c r="L6" s="18">
        <f t="shared" ref="L6:N6" si="6">C6+F6+I6</f>
        <v>1660</v>
      </c>
      <c r="M6" s="18">
        <f t="shared" si="6"/>
        <v>1264</v>
      </c>
      <c r="N6" s="18">
        <f t="shared" si="6"/>
        <v>2924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3.5" customHeight="1">
      <c r="A7" s="12"/>
      <c r="B7" s="22" t="s">
        <v>6</v>
      </c>
      <c r="C7" s="23">
        <v>7497.0</v>
      </c>
      <c r="D7" s="23">
        <v>4881.0</v>
      </c>
      <c r="E7" s="23">
        <f t="shared" si="2"/>
        <v>12378</v>
      </c>
      <c r="F7" s="23">
        <v>230.0</v>
      </c>
      <c r="G7" s="23">
        <v>114.0</v>
      </c>
      <c r="H7" s="23">
        <f t="shared" si="3"/>
        <v>344</v>
      </c>
      <c r="I7" s="23">
        <v>877.0</v>
      </c>
      <c r="J7" s="23">
        <v>617.0</v>
      </c>
      <c r="K7" s="23">
        <f t="shared" si="4"/>
        <v>1494</v>
      </c>
      <c r="L7" s="23">
        <f t="shared" ref="L7:N7" si="7">C7+F7+I7</f>
        <v>8604</v>
      </c>
      <c r="M7" s="23">
        <f t="shared" si="7"/>
        <v>5612</v>
      </c>
      <c r="N7" s="23">
        <f t="shared" si="7"/>
        <v>14216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3.5" customHeight="1">
      <c r="A8" s="24" t="s">
        <v>13</v>
      </c>
      <c r="B8" s="17" t="s">
        <v>14</v>
      </c>
      <c r="C8" s="18">
        <v>1677.0</v>
      </c>
      <c r="D8" s="18">
        <v>1036.0</v>
      </c>
      <c r="E8" s="18">
        <f t="shared" si="2"/>
        <v>2713</v>
      </c>
      <c r="F8" s="18">
        <v>153.0</v>
      </c>
      <c r="G8" s="18">
        <v>39.0</v>
      </c>
      <c r="H8" s="18">
        <f t="shared" si="3"/>
        <v>192</v>
      </c>
      <c r="I8" s="18">
        <v>217.0</v>
      </c>
      <c r="J8" s="18">
        <v>140.0</v>
      </c>
      <c r="K8" s="18">
        <f t="shared" si="4"/>
        <v>357</v>
      </c>
      <c r="L8" s="18">
        <f t="shared" ref="L8:N8" si="8">C8+F8+I8</f>
        <v>2047</v>
      </c>
      <c r="M8" s="18">
        <f t="shared" si="8"/>
        <v>1215</v>
      </c>
      <c r="N8" s="18">
        <f t="shared" si="8"/>
        <v>3262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3.5" customHeight="1">
      <c r="A9" s="19"/>
      <c r="B9" s="20" t="s">
        <v>15</v>
      </c>
      <c r="C9" s="21">
        <v>310.0</v>
      </c>
      <c r="D9" s="21">
        <v>214.0</v>
      </c>
      <c r="E9" s="21">
        <f t="shared" si="2"/>
        <v>524</v>
      </c>
      <c r="F9" s="21">
        <v>21.0</v>
      </c>
      <c r="G9" s="21">
        <v>36.0</v>
      </c>
      <c r="H9" s="21">
        <f t="shared" si="3"/>
        <v>57</v>
      </c>
      <c r="I9" s="21">
        <v>56.0</v>
      </c>
      <c r="J9" s="21">
        <v>15.0</v>
      </c>
      <c r="K9" s="21">
        <f t="shared" si="4"/>
        <v>71</v>
      </c>
      <c r="L9" s="21">
        <f t="shared" ref="L9:N9" si="9">C9+F9+I9</f>
        <v>387</v>
      </c>
      <c r="M9" s="21">
        <f t="shared" si="9"/>
        <v>265</v>
      </c>
      <c r="N9" s="21">
        <f t="shared" si="9"/>
        <v>652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3.5" customHeight="1">
      <c r="A10" s="19"/>
      <c r="B10" s="17" t="s">
        <v>16</v>
      </c>
      <c r="C10" s="18">
        <v>435.0</v>
      </c>
      <c r="D10" s="18">
        <v>250.0</v>
      </c>
      <c r="E10" s="18">
        <f t="shared" si="2"/>
        <v>685</v>
      </c>
      <c r="F10" s="18">
        <v>233.0</v>
      </c>
      <c r="G10" s="18">
        <v>129.0</v>
      </c>
      <c r="H10" s="18">
        <f t="shared" si="3"/>
        <v>362</v>
      </c>
      <c r="I10" s="18">
        <v>0.0</v>
      </c>
      <c r="J10" s="18">
        <v>0.0</v>
      </c>
      <c r="K10" s="18">
        <f t="shared" si="4"/>
        <v>0</v>
      </c>
      <c r="L10" s="18">
        <f t="shared" ref="L10:N10" si="10">C10+F10+I10</f>
        <v>668</v>
      </c>
      <c r="M10" s="18">
        <f t="shared" si="10"/>
        <v>379</v>
      </c>
      <c r="N10" s="18">
        <f t="shared" si="10"/>
        <v>1047</v>
      </c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3.5" customHeight="1">
      <c r="A11" s="12"/>
      <c r="B11" s="22" t="s">
        <v>6</v>
      </c>
      <c r="C11" s="23">
        <v>2422.0</v>
      </c>
      <c r="D11" s="23">
        <v>1500.0</v>
      </c>
      <c r="E11" s="23">
        <f t="shared" si="2"/>
        <v>3922</v>
      </c>
      <c r="F11" s="23">
        <v>407.0</v>
      </c>
      <c r="G11" s="23">
        <v>204.0</v>
      </c>
      <c r="H11" s="23">
        <f t="shared" si="3"/>
        <v>611</v>
      </c>
      <c r="I11" s="23">
        <v>273.0</v>
      </c>
      <c r="J11" s="23">
        <v>155.0</v>
      </c>
      <c r="K11" s="23">
        <f t="shared" si="4"/>
        <v>428</v>
      </c>
      <c r="L11" s="23">
        <f t="shared" ref="L11:N11" si="11">C11+F11+I11</f>
        <v>3102</v>
      </c>
      <c r="M11" s="23">
        <f t="shared" si="11"/>
        <v>1859</v>
      </c>
      <c r="N11" s="23">
        <f t="shared" si="11"/>
        <v>4961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3.5" customHeight="1">
      <c r="A12" s="16" t="s">
        <v>17</v>
      </c>
      <c r="B12" s="17" t="s">
        <v>18</v>
      </c>
      <c r="C12" s="18">
        <v>2124.0</v>
      </c>
      <c r="D12" s="18">
        <v>1351.0</v>
      </c>
      <c r="E12" s="18">
        <f t="shared" si="2"/>
        <v>3475</v>
      </c>
      <c r="F12" s="18">
        <v>1.0</v>
      </c>
      <c r="G12" s="18">
        <v>0.0</v>
      </c>
      <c r="H12" s="18">
        <f t="shared" si="3"/>
        <v>1</v>
      </c>
      <c r="I12" s="18">
        <v>27.0</v>
      </c>
      <c r="J12" s="18">
        <v>3.0</v>
      </c>
      <c r="K12" s="18">
        <f t="shared" si="4"/>
        <v>30</v>
      </c>
      <c r="L12" s="18">
        <f t="shared" ref="L12:N12" si="12">C12+F12+I12</f>
        <v>2152</v>
      </c>
      <c r="M12" s="18">
        <f t="shared" si="12"/>
        <v>1354</v>
      </c>
      <c r="N12" s="18">
        <f t="shared" si="12"/>
        <v>3506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3.5" customHeight="1">
      <c r="A13" s="19"/>
      <c r="B13" s="20" t="s">
        <v>19</v>
      </c>
      <c r="C13" s="21">
        <v>1467.0</v>
      </c>
      <c r="D13" s="21">
        <v>1120.0</v>
      </c>
      <c r="E13" s="21">
        <f t="shared" si="2"/>
        <v>2587</v>
      </c>
      <c r="F13" s="21">
        <v>33.0</v>
      </c>
      <c r="G13" s="21">
        <v>18.0</v>
      </c>
      <c r="H13" s="21">
        <f t="shared" si="3"/>
        <v>51</v>
      </c>
      <c r="I13" s="21">
        <v>0.0</v>
      </c>
      <c r="J13" s="21">
        <v>0.0</v>
      </c>
      <c r="K13" s="21">
        <f t="shared" si="4"/>
        <v>0</v>
      </c>
      <c r="L13" s="21">
        <f t="shared" ref="L13:N13" si="13">C13+F13+I13</f>
        <v>1500</v>
      </c>
      <c r="M13" s="21">
        <f t="shared" si="13"/>
        <v>1138</v>
      </c>
      <c r="N13" s="21">
        <f t="shared" si="13"/>
        <v>2638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3.5" customHeight="1">
      <c r="A14" s="19"/>
      <c r="B14" s="17" t="s">
        <v>20</v>
      </c>
      <c r="C14" s="18">
        <v>1062.0</v>
      </c>
      <c r="D14" s="18">
        <v>781.0</v>
      </c>
      <c r="E14" s="18">
        <f t="shared" si="2"/>
        <v>1843</v>
      </c>
      <c r="F14" s="18">
        <v>0.0</v>
      </c>
      <c r="G14" s="18">
        <v>2.0</v>
      </c>
      <c r="H14" s="18">
        <f t="shared" si="3"/>
        <v>2</v>
      </c>
      <c r="I14" s="18">
        <v>0.0</v>
      </c>
      <c r="J14" s="18">
        <v>0.0</v>
      </c>
      <c r="K14" s="18">
        <f t="shared" si="4"/>
        <v>0</v>
      </c>
      <c r="L14" s="18">
        <f t="shared" ref="L14:N14" si="14">C14+F14+I14</f>
        <v>1062</v>
      </c>
      <c r="M14" s="18">
        <f t="shared" si="14"/>
        <v>783</v>
      </c>
      <c r="N14" s="18">
        <f t="shared" si="14"/>
        <v>1845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3.5" customHeight="1">
      <c r="A15" s="12"/>
      <c r="B15" s="22" t="s">
        <v>6</v>
      </c>
      <c r="C15" s="23">
        <v>4653.0</v>
      </c>
      <c r="D15" s="23">
        <v>3252.0</v>
      </c>
      <c r="E15" s="23">
        <f t="shared" si="2"/>
        <v>7905</v>
      </c>
      <c r="F15" s="23">
        <v>34.0</v>
      </c>
      <c r="G15" s="23">
        <v>20.0</v>
      </c>
      <c r="H15" s="23">
        <f t="shared" si="3"/>
        <v>54</v>
      </c>
      <c r="I15" s="23">
        <v>27.0</v>
      </c>
      <c r="J15" s="23">
        <v>3.0</v>
      </c>
      <c r="K15" s="23">
        <f t="shared" si="4"/>
        <v>30</v>
      </c>
      <c r="L15" s="23">
        <f t="shared" ref="L15:N15" si="15">C15+F15+I15</f>
        <v>4714</v>
      </c>
      <c r="M15" s="23">
        <f t="shared" si="15"/>
        <v>3275</v>
      </c>
      <c r="N15" s="23">
        <f t="shared" si="15"/>
        <v>7989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3.5" customHeight="1">
      <c r="A16" s="24" t="s">
        <v>21</v>
      </c>
      <c r="B16" s="17" t="s">
        <v>22</v>
      </c>
      <c r="C16" s="18">
        <v>0.0</v>
      </c>
      <c r="D16" s="18">
        <v>0.0</v>
      </c>
      <c r="E16" s="18">
        <f t="shared" si="2"/>
        <v>0</v>
      </c>
      <c r="F16" s="18">
        <v>1043.0</v>
      </c>
      <c r="G16" s="18">
        <v>589.0</v>
      </c>
      <c r="H16" s="18">
        <f t="shared" si="3"/>
        <v>1632</v>
      </c>
      <c r="I16" s="18">
        <v>74.0</v>
      </c>
      <c r="J16" s="18">
        <v>34.0</v>
      </c>
      <c r="K16" s="18">
        <f t="shared" si="4"/>
        <v>108</v>
      </c>
      <c r="L16" s="18">
        <f t="shared" ref="L16:N16" si="16">C16+F16+I16</f>
        <v>1117</v>
      </c>
      <c r="M16" s="18">
        <f t="shared" si="16"/>
        <v>623</v>
      </c>
      <c r="N16" s="18">
        <f t="shared" si="16"/>
        <v>1740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3.5" customHeight="1">
      <c r="A17" s="19"/>
      <c r="B17" s="20" t="s">
        <v>23</v>
      </c>
      <c r="C17" s="21">
        <v>0.0</v>
      </c>
      <c r="D17" s="21">
        <v>0.0</v>
      </c>
      <c r="E17" s="21">
        <f t="shared" si="2"/>
        <v>0</v>
      </c>
      <c r="F17" s="21">
        <v>161.0</v>
      </c>
      <c r="G17" s="21">
        <v>60.0</v>
      </c>
      <c r="H17" s="21">
        <f t="shared" si="3"/>
        <v>221</v>
      </c>
      <c r="I17" s="21">
        <v>0.0</v>
      </c>
      <c r="J17" s="21">
        <v>0.0</v>
      </c>
      <c r="K17" s="21">
        <f t="shared" si="4"/>
        <v>0</v>
      </c>
      <c r="L17" s="21">
        <f t="shared" ref="L17:N17" si="17">C17+F17+I17</f>
        <v>161</v>
      </c>
      <c r="M17" s="21">
        <f t="shared" si="17"/>
        <v>60</v>
      </c>
      <c r="N17" s="21">
        <f t="shared" si="17"/>
        <v>221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3.5" customHeight="1">
      <c r="A18" s="19"/>
      <c r="B18" s="17" t="s">
        <v>24</v>
      </c>
      <c r="C18" s="18">
        <v>14.0</v>
      </c>
      <c r="D18" s="18">
        <v>7.0</v>
      </c>
      <c r="E18" s="18">
        <f t="shared" si="2"/>
        <v>21</v>
      </c>
      <c r="F18" s="18">
        <v>171.0</v>
      </c>
      <c r="G18" s="18">
        <v>114.0</v>
      </c>
      <c r="H18" s="18">
        <f t="shared" si="3"/>
        <v>285</v>
      </c>
      <c r="I18" s="18">
        <v>2.0</v>
      </c>
      <c r="J18" s="18">
        <v>0.0</v>
      </c>
      <c r="K18" s="18">
        <f t="shared" si="4"/>
        <v>2</v>
      </c>
      <c r="L18" s="18">
        <f t="shared" ref="L18:N18" si="18">C18+F18+I18</f>
        <v>187</v>
      </c>
      <c r="M18" s="18">
        <f t="shared" si="18"/>
        <v>121</v>
      </c>
      <c r="N18" s="18">
        <f t="shared" si="18"/>
        <v>308</v>
      </c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3.5" customHeight="1">
      <c r="A19" s="19"/>
      <c r="B19" s="20" t="s">
        <v>25</v>
      </c>
      <c r="C19" s="21">
        <v>0.0</v>
      </c>
      <c r="D19" s="21">
        <v>0.0</v>
      </c>
      <c r="E19" s="21">
        <f t="shared" si="2"/>
        <v>0</v>
      </c>
      <c r="F19" s="21">
        <v>101.0</v>
      </c>
      <c r="G19" s="21">
        <v>53.0</v>
      </c>
      <c r="H19" s="21">
        <f t="shared" si="3"/>
        <v>154</v>
      </c>
      <c r="I19" s="21">
        <v>0.0</v>
      </c>
      <c r="J19" s="21">
        <v>0.0</v>
      </c>
      <c r="K19" s="21">
        <f t="shared" si="4"/>
        <v>0</v>
      </c>
      <c r="L19" s="21">
        <f t="shared" ref="L19:N19" si="19">C19+F19+I19</f>
        <v>101</v>
      </c>
      <c r="M19" s="21">
        <f t="shared" si="19"/>
        <v>53</v>
      </c>
      <c r="N19" s="21">
        <f t="shared" si="19"/>
        <v>154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3.5" customHeight="1">
      <c r="A20" s="19"/>
      <c r="B20" s="17" t="s">
        <v>26</v>
      </c>
      <c r="C20" s="18">
        <v>0.0</v>
      </c>
      <c r="D20" s="18">
        <v>0.0</v>
      </c>
      <c r="E20" s="18">
        <f t="shared" si="2"/>
        <v>0</v>
      </c>
      <c r="F20" s="18">
        <v>248.0</v>
      </c>
      <c r="G20" s="18">
        <v>131.0</v>
      </c>
      <c r="H20" s="18">
        <f t="shared" si="3"/>
        <v>379</v>
      </c>
      <c r="I20" s="18">
        <v>0.0</v>
      </c>
      <c r="J20" s="18">
        <v>0.0</v>
      </c>
      <c r="K20" s="18">
        <f t="shared" si="4"/>
        <v>0</v>
      </c>
      <c r="L20" s="18">
        <f t="shared" ref="L20:N20" si="20">C20+F20+I20</f>
        <v>248</v>
      </c>
      <c r="M20" s="18">
        <f t="shared" si="20"/>
        <v>131</v>
      </c>
      <c r="N20" s="18">
        <f t="shared" si="20"/>
        <v>379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3.5" customHeight="1">
      <c r="A21" s="12"/>
      <c r="B21" s="22" t="s">
        <v>6</v>
      </c>
      <c r="C21" s="23">
        <v>14.0</v>
      </c>
      <c r="D21" s="23">
        <v>7.0</v>
      </c>
      <c r="E21" s="23">
        <f t="shared" si="2"/>
        <v>21</v>
      </c>
      <c r="F21" s="23">
        <v>1724.0</v>
      </c>
      <c r="G21" s="23">
        <v>947.0</v>
      </c>
      <c r="H21" s="23">
        <f t="shared" si="3"/>
        <v>2671</v>
      </c>
      <c r="I21" s="23">
        <v>76.0</v>
      </c>
      <c r="J21" s="23">
        <v>34.0</v>
      </c>
      <c r="K21" s="23">
        <f t="shared" si="4"/>
        <v>110</v>
      </c>
      <c r="L21" s="23">
        <f t="shared" ref="L21:N21" si="21">C21+F21+I21</f>
        <v>1814</v>
      </c>
      <c r="M21" s="23">
        <f t="shared" si="21"/>
        <v>988</v>
      </c>
      <c r="N21" s="23">
        <f t="shared" si="21"/>
        <v>2802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3.5" customHeight="1">
      <c r="A22" s="25" t="s">
        <v>27</v>
      </c>
      <c r="B22" s="17" t="s">
        <v>28</v>
      </c>
      <c r="C22" s="18">
        <v>0.0</v>
      </c>
      <c r="D22" s="18">
        <v>0.0</v>
      </c>
      <c r="E22" s="18">
        <f t="shared" si="2"/>
        <v>0</v>
      </c>
      <c r="F22" s="18">
        <v>671.0</v>
      </c>
      <c r="G22" s="18">
        <v>405.0</v>
      </c>
      <c r="H22" s="18">
        <f t="shared" si="3"/>
        <v>1076</v>
      </c>
      <c r="I22" s="18">
        <v>0.0</v>
      </c>
      <c r="J22" s="18">
        <v>0.0</v>
      </c>
      <c r="K22" s="18">
        <f t="shared" si="4"/>
        <v>0</v>
      </c>
      <c r="L22" s="18">
        <f t="shared" ref="L22:N22" si="22">C22+F22+I22</f>
        <v>671</v>
      </c>
      <c r="M22" s="18">
        <f t="shared" si="22"/>
        <v>405</v>
      </c>
      <c r="N22" s="18">
        <f t="shared" si="22"/>
        <v>1076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3.5" customHeight="1">
      <c r="A23" s="19"/>
      <c r="B23" s="20" t="s">
        <v>29</v>
      </c>
      <c r="C23" s="21">
        <v>275.0</v>
      </c>
      <c r="D23" s="21">
        <v>175.0</v>
      </c>
      <c r="E23" s="21">
        <f t="shared" si="2"/>
        <v>450</v>
      </c>
      <c r="F23" s="21">
        <v>867.0</v>
      </c>
      <c r="G23" s="21">
        <v>245.0</v>
      </c>
      <c r="H23" s="21">
        <f t="shared" si="3"/>
        <v>1112</v>
      </c>
      <c r="I23" s="21">
        <v>4.0</v>
      </c>
      <c r="J23" s="21">
        <v>0.0</v>
      </c>
      <c r="K23" s="21">
        <f t="shared" si="4"/>
        <v>4</v>
      </c>
      <c r="L23" s="21">
        <f t="shared" ref="L23:N23" si="23">C23+F23+I23</f>
        <v>1146</v>
      </c>
      <c r="M23" s="21">
        <f t="shared" si="23"/>
        <v>420</v>
      </c>
      <c r="N23" s="21">
        <f t="shared" si="23"/>
        <v>1566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3.5" customHeight="1">
      <c r="A24" s="19"/>
      <c r="B24" s="17" t="s">
        <v>30</v>
      </c>
      <c r="C24" s="18">
        <v>86.0</v>
      </c>
      <c r="D24" s="18">
        <v>40.0</v>
      </c>
      <c r="E24" s="18">
        <f t="shared" si="2"/>
        <v>126</v>
      </c>
      <c r="F24" s="18">
        <v>296.0</v>
      </c>
      <c r="G24" s="18">
        <v>148.0</v>
      </c>
      <c r="H24" s="18">
        <f t="shared" si="3"/>
        <v>444</v>
      </c>
      <c r="I24" s="18">
        <v>0.0</v>
      </c>
      <c r="J24" s="18">
        <v>0.0</v>
      </c>
      <c r="K24" s="18">
        <f t="shared" si="4"/>
        <v>0</v>
      </c>
      <c r="L24" s="18">
        <f t="shared" ref="L24:N24" si="24">C24+F24+I24</f>
        <v>382</v>
      </c>
      <c r="M24" s="18">
        <f t="shared" si="24"/>
        <v>188</v>
      </c>
      <c r="N24" s="18">
        <f t="shared" si="24"/>
        <v>570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3.5" customHeight="1">
      <c r="A25" s="12"/>
      <c r="B25" s="22" t="s">
        <v>6</v>
      </c>
      <c r="C25" s="23">
        <v>361.0</v>
      </c>
      <c r="D25" s="23">
        <v>215.0</v>
      </c>
      <c r="E25" s="23">
        <f t="shared" si="2"/>
        <v>576</v>
      </c>
      <c r="F25" s="23">
        <v>1834.0</v>
      </c>
      <c r="G25" s="23">
        <v>798.0</v>
      </c>
      <c r="H25" s="23">
        <f t="shared" si="3"/>
        <v>2632</v>
      </c>
      <c r="I25" s="23">
        <v>4.0</v>
      </c>
      <c r="J25" s="23">
        <v>0.0</v>
      </c>
      <c r="K25" s="23">
        <f t="shared" si="4"/>
        <v>4</v>
      </c>
      <c r="L25" s="23">
        <f t="shared" ref="L25:N25" si="25">C25+F25+I25</f>
        <v>2199</v>
      </c>
      <c r="M25" s="23">
        <f t="shared" si="25"/>
        <v>1013</v>
      </c>
      <c r="N25" s="23">
        <f t="shared" si="25"/>
        <v>3212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2.75" customHeight="1">
      <c r="A26" s="24" t="s">
        <v>31</v>
      </c>
      <c r="B26" s="17" t="s">
        <v>32</v>
      </c>
      <c r="C26" s="18">
        <v>2150.0</v>
      </c>
      <c r="D26" s="18">
        <v>1247.0</v>
      </c>
      <c r="E26" s="18">
        <f t="shared" si="2"/>
        <v>3397</v>
      </c>
      <c r="F26" s="18">
        <v>167.0</v>
      </c>
      <c r="G26" s="18">
        <v>87.0</v>
      </c>
      <c r="H26" s="18">
        <f t="shared" si="3"/>
        <v>254</v>
      </c>
      <c r="I26" s="18">
        <v>103.0</v>
      </c>
      <c r="J26" s="18">
        <v>85.0</v>
      </c>
      <c r="K26" s="18">
        <f t="shared" si="4"/>
        <v>188</v>
      </c>
      <c r="L26" s="18">
        <f t="shared" ref="L26:N26" si="26">C26+F26+I26</f>
        <v>2420</v>
      </c>
      <c r="M26" s="18">
        <f t="shared" si="26"/>
        <v>1419</v>
      </c>
      <c r="N26" s="18">
        <f t="shared" si="26"/>
        <v>3839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3.5" customHeight="1">
      <c r="A27" s="19"/>
      <c r="B27" s="20" t="s">
        <v>33</v>
      </c>
      <c r="C27" s="21">
        <v>651.0</v>
      </c>
      <c r="D27" s="21">
        <v>468.0</v>
      </c>
      <c r="E27" s="21">
        <f t="shared" si="2"/>
        <v>1119</v>
      </c>
      <c r="F27" s="21">
        <v>96.0</v>
      </c>
      <c r="G27" s="21">
        <v>26.0</v>
      </c>
      <c r="H27" s="21">
        <f t="shared" si="3"/>
        <v>122</v>
      </c>
      <c r="I27" s="21">
        <v>42.0</v>
      </c>
      <c r="J27" s="21">
        <v>23.0</v>
      </c>
      <c r="K27" s="21">
        <f t="shared" si="4"/>
        <v>65</v>
      </c>
      <c r="L27" s="21">
        <f t="shared" ref="L27:N27" si="27">C27+F27+I27</f>
        <v>789</v>
      </c>
      <c r="M27" s="21">
        <f t="shared" si="27"/>
        <v>517</v>
      </c>
      <c r="N27" s="21">
        <f t="shared" si="27"/>
        <v>1306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3.5" customHeight="1">
      <c r="A28" s="12"/>
      <c r="B28" s="22" t="s">
        <v>6</v>
      </c>
      <c r="C28" s="23">
        <v>2801.0</v>
      </c>
      <c r="D28" s="23">
        <v>1715.0</v>
      </c>
      <c r="E28" s="23">
        <f t="shared" si="2"/>
        <v>4516</v>
      </c>
      <c r="F28" s="23">
        <v>263.0</v>
      </c>
      <c r="G28" s="23">
        <v>113.0</v>
      </c>
      <c r="H28" s="23">
        <f t="shared" si="3"/>
        <v>376</v>
      </c>
      <c r="I28" s="23">
        <v>145.0</v>
      </c>
      <c r="J28" s="23">
        <v>108.0</v>
      </c>
      <c r="K28" s="23">
        <f t="shared" si="4"/>
        <v>253</v>
      </c>
      <c r="L28" s="23">
        <f t="shared" ref="L28:N28" si="28">C28+F28+I28</f>
        <v>3209</v>
      </c>
      <c r="M28" s="23">
        <f t="shared" si="28"/>
        <v>1936</v>
      </c>
      <c r="N28" s="23">
        <f t="shared" si="28"/>
        <v>5145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3.5" customHeight="1">
      <c r="A29" s="25" t="s">
        <v>34</v>
      </c>
      <c r="B29" s="17" t="s">
        <v>35</v>
      </c>
      <c r="C29" s="18">
        <v>1146.0</v>
      </c>
      <c r="D29" s="18">
        <v>600.0</v>
      </c>
      <c r="E29" s="18">
        <f t="shared" si="2"/>
        <v>1746</v>
      </c>
      <c r="F29" s="18">
        <v>45.0</v>
      </c>
      <c r="G29" s="18">
        <v>14.0</v>
      </c>
      <c r="H29" s="18">
        <f t="shared" si="3"/>
        <v>59</v>
      </c>
      <c r="I29" s="18">
        <v>13.0</v>
      </c>
      <c r="J29" s="18">
        <v>12.0</v>
      </c>
      <c r="K29" s="18">
        <f t="shared" si="4"/>
        <v>25</v>
      </c>
      <c r="L29" s="18">
        <f t="shared" ref="L29:N29" si="29">C29+F29+I29</f>
        <v>1204</v>
      </c>
      <c r="M29" s="18">
        <f t="shared" si="29"/>
        <v>626</v>
      </c>
      <c r="N29" s="18">
        <f t="shared" si="29"/>
        <v>1830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3.5" customHeight="1">
      <c r="A30" s="19"/>
      <c r="B30" s="20" t="s">
        <v>36</v>
      </c>
      <c r="C30" s="21">
        <v>425.0</v>
      </c>
      <c r="D30" s="21">
        <v>220.0</v>
      </c>
      <c r="E30" s="21">
        <f t="shared" si="2"/>
        <v>645</v>
      </c>
      <c r="F30" s="21">
        <v>31.0</v>
      </c>
      <c r="G30" s="21">
        <v>10.0</v>
      </c>
      <c r="H30" s="21">
        <f t="shared" si="3"/>
        <v>41</v>
      </c>
      <c r="I30" s="21">
        <v>0.0</v>
      </c>
      <c r="J30" s="21">
        <v>0.0</v>
      </c>
      <c r="K30" s="21">
        <f t="shared" si="4"/>
        <v>0</v>
      </c>
      <c r="L30" s="21">
        <f t="shared" ref="L30:N30" si="30">C30+F30+I30</f>
        <v>456</v>
      </c>
      <c r="M30" s="21">
        <f t="shared" si="30"/>
        <v>230</v>
      </c>
      <c r="N30" s="21">
        <f t="shared" si="30"/>
        <v>686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3.5" customHeight="1">
      <c r="A31" s="12"/>
      <c r="B31" s="22" t="s">
        <v>6</v>
      </c>
      <c r="C31" s="23">
        <v>1571.0</v>
      </c>
      <c r="D31" s="23">
        <v>820.0</v>
      </c>
      <c r="E31" s="23">
        <f t="shared" si="2"/>
        <v>2391</v>
      </c>
      <c r="F31" s="23">
        <v>76.0</v>
      </c>
      <c r="G31" s="23">
        <v>24.0</v>
      </c>
      <c r="H31" s="23">
        <f t="shared" si="3"/>
        <v>100</v>
      </c>
      <c r="I31" s="23">
        <v>13.0</v>
      </c>
      <c r="J31" s="23">
        <v>12.0</v>
      </c>
      <c r="K31" s="23">
        <f t="shared" si="4"/>
        <v>25</v>
      </c>
      <c r="L31" s="23">
        <f t="shared" ref="L31:N31" si="31">C31+F31+I31</f>
        <v>1660</v>
      </c>
      <c r="M31" s="23">
        <f t="shared" si="31"/>
        <v>856</v>
      </c>
      <c r="N31" s="23">
        <f t="shared" si="31"/>
        <v>2516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3.5" customHeight="1">
      <c r="A32" s="24" t="s">
        <v>37</v>
      </c>
      <c r="B32" s="17" t="s">
        <v>38</v>
      </c>
      <c r="C32" s="18">
        <v>1082.0</v>
      </c>
      <c r="D32" s="18">
        <v>735.0</v>
      </c>
      <c r="E32" s="18">
        <f t="shared" si="2"/>
        <v>1817</v>
      </c>
      <c r="F32" s="18">
        <v>88.0</v>
      </c>
      <c r="G32" s="18">
        <v>65.0</v>
      </c>
      <c r="H32" s="18">
        <f t="shared" si="3"/>
        <v>153</v>
      </c>
      <c r="I32" s="18">
        <v>60.0</v>
      </c>
      <c r="J32" s="18">
        <v>42.0</v>
      </c>
      <c r="K32" s="18">
        <f t="shared" si="4"/>
        <v>102</v>
      </c>
      <c r="L32" s="18">
        <f t="shared" ref="L32:N32" si="32">C32+F32+I32</f>
        <v>1230</v>
      </c>
      <c r="M32" s="18">
        <f t="shared" si="32"/>
        <v>842</v>
      </c>
      <c r="N32" s="18">
        <f t="shared" si="32"/>
        <v>2072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3.5" customHeight="1">
      <c r="A33" s="19"/>
      <c r="B33" s="20" t="s">
        <v>39</v>
      </c>
      <c r="C33" s="21">
        <v>527.0</v>
      </c>
      <c r="D33" s="21">
        <v>329.0</v>
      </c>
      <c r="E33" s="21">
        <f t="shared" si="2"/>
        <v>856</v>
      </c>
      <c r="F33" s="21">
        <v>1.0</v>
      </c>
      <c r="G33" s="21">
        <v>0.0</v>
      </c>
      <c r="H33" s="21">
        <f t="shared" si="3"/>
        <v>1</v>
      </c>
      <c r="I33" s="21">
        <v>0.0</v>
      </c>
      <c r="J33" s="21">
        <v>0.0</v>
      </c>
      <c r="K33" s="21">
        <f t="shared" si="4"/>
        <v>0</v>
      </c>
      <c r="L33" s="21">
        <f t="shared" ref="L33:N33" si="33">C33+F33+I33</f>
        <v>528</v>
      </c>
      <c r="M33" s="21">
        <f t="shared" si="33"/>
        <v>329</v>
      </c>
      <c r="N33" s="21">
        <f t="shared" si="33"/>
        <v>857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3.5" customHeight="1">
      <c r="A34" s="12"/>
      <c r="B34" s="22" t="s">
        <v>6</v>
      </c>
      <c r="C34" s="23">
        <v>1609.0</v>
      </c>
      <c r="D34" s="23">
        <v>1064.0</v>
      </c>
      <c r="E34" s="23">
        <f t="shared" si="2"/>
        <v>2673</v>
      </c>
      <c r="F34" s="23">
        <v>89.0</v>
      </c>
      <c r="G34" s="23">
        <v>65.0</v>
      </c>
      <c r="H34" s="23">
        <f t="shared" si="3"/>
        <v>154</v>
      </c>
      <c r="I34" s="23">
        <v>60.0</v>
      </c>
      <c r="J34" s="23">
        <v>42.0</v>
      </c>
      <c r="K34" s="23">
        <f t="shared" si="4"/>
        <v>102</v>
      </c>
      <c r="L34" s="23">
        <f t="shared" ref="L34:N34" si="34">C34+F34+I34</f>
        <v>1758</v>
      </c>
      <c r="M34" s="23">
        <f t="shared" si="34"/>
        <v>1171</v>
      </c>
      <c r="N34" s="23">
        <f t="shared" si="34"/>
        <v>2929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2.75" customHeight="1">
      <c r="A35" s="16" t="s">
        <v>40</v>
      </c>
      <c r="B35" s="17" t="s">
        <v>41</v>
      </c>
      <c r="C35" s="18">
        <v>1271.0</v>
      </c>
      <c r="D35" s="18">
        <v>866.0</v>
      </c>
      <c r="E35" s="18">
        <f t="shared" si="2"/>
        <v>2137</v>
      </c>
      <c r="F35" s="18">
        <v>18.0</v>
      </c>
      <c r="G35" s="18">
        <v>2.0</v>
      </c>
      <c r="H35" s="18">
        <f t="shared" si="3"/>
        <v>20</v>
      </c>
      <c r="I35" s="18">
        <v>14.0</v>
      </c>
      <c r="J35" s="18">
        <v>8.0</v>
      </c>
      <c r="K35" s="18">
        <f t="shared" si="4"/>
        <v>22</v>
      </c>
      <c r="L35" s="18">
        <f t="shared" ref="L35:N35" si="35">C35+F35+I35</f>
        <v>1303</v>
      </c>
      <c r="M35" s="18">
        <f t="shared" si="35"/>
        <v>876</v>
      </c>
      <c r="N35" s="18">
        <f t="shared" si="35"/>
        <v>2179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0" customHeight="1">
      <c r="A36" s="19"/>
      <c r="B36" s="20" t="s">
        <v>42</v>
      </c>
      <c r="C36" s="21">
        <v>1033.0</v>
      </c>
      <c r="D36" s="21">
        <v>682.0</v>
      </c>
      <c r="E36" s="21">
        <f t="shared" si="2"/>
        <v>1715</v>
      </c>
      <c r="F36" s="21">
        <v>76.0</v>
      </c>
      <c r="G36" s="21">
        <v>30.0</v>
      </c>
      <c r="H36" s="21">
        <f t="shared" si="3"/>
        <v>106</v>
      </c>
      <c r="I36" s="21">
        <v>44.0</v>
      </c>
      <c r="J36" s="21">
        <v>19.0</v>
      </c>
      <c r="K36" s="21">
        <f t="shared" si="4"/>
        <v>63</v>
      </c>
      <c r="L36" s="21">
        <f t="shared" ref="L36:N36" si="36">C36+F36+I36</f>
        <v>1153</v>
      </c>
      <c r="M36" s="21">
        <f t="shared" si="36"/>
        <v>731</v>
      </c>
      <c r="N36" s="21">
        <f t="shared" si="36"/>
        <v>1884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4.25" customHeight="1">
      <c r="A37" s="12"/>
      <c r="B37" s="22" t="s">
        <v>6</v>
      </c>
      <c r="C37" s="23">
        <v>2304.0</v>
      </c>
      <c r="D37" s="23">
        <v>1548.0</v>
      </c>
      <c r="E37" s="23">
        <f t="shared" si="2"/>
        <v>3852</v>
      </c>
      <c r="F37" s="23">
        <v>94.0</v>
      </c>
      <c r="G37" s="23">
        <v>32.0</v>
      </c>
      <c r="H37" s="23">
        <f t="shared" si="3"/>
        <v>126</v>
      </c>
      <c r="I37" s="23">
        <v>58.0</v>
      </c>
      <c r="J37" s="23">
        <v>27.0</v>
      </c>
      <c r="K37" s="23">
        <f t="shared" si="4"/>
        <v>85</v>
      </c>
      <c r="L37" s="23">
        <f t="shared" ref="L37:N37" si="37">C37+F37+I37</f>
        <v>2456</v>
      </c>
      <c r="M37" s="23">
        <f t="shared" si="37"/>
        <v>1607</v>
      </c>
      <c r="N37" s="23">
        <f t="shared" si="37"/>
        <v>4063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3.5" customHeight="1">
      <c r="A38" s="26" t="s">
        <v>43</v>
      </c>
      <c r="B38" s="27"/>
      <c r="C38" s="28">
        <f t="shared" ref="C38:N38" si="38">C7+C11+C15+C21+C25+C28+C31+C34+C37</f>
        <v>23232</v>
      </c>
      <c r="D38" s="28">
        <f t="shared" si="38"/>
        <v>15002</v>
      </c>
      <c r="E38" s="28">
        <f t="shared" si="38"/>
        <v>38234</v>
      </c>
      <c r="F38" s="28">
        <f t="shared" si="38"/>
        <v>4751</v>
      </c>
      <c r="G38" s="28">
        <f t="shared" si="38"/>
        <v>2317</v>
      </c>
      <c r="H38" s="28">
        <f t="shared" si="38"/>
        <v>7068</v>
      </c>
      <c r="I38" s="28">
        <f t="shared" si="38"/>
        <v>1533</v>
      </c>
      <c r="J38" s="28">
        <f t="shared" si="38"/>
        <v>998</v>
      </c>
      <c r="K38" s="28">
        <f t="shared" si="38"/>
        <v>2531</v>
      </c>
      <c r="L38" s="28">
        <f t="shared" si="38"/>
        <v>29516</v>
      </c>
      <c r="M38" s="28">
        <f t="shared" si="38"/>
        <v>18317</v>
      </c>
      <c r="N38" s="28">
        <f t="shared" si="38"/>
        <v>47833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3.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29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3.5" customHeight="1">
      <c r="A40" s="30" t="s">
        <v>44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29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3.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3.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3.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3.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3.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3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3.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3.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3.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3.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3.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3.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3.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3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3.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3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3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3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3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3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3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3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3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3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3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3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3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3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3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3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3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3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3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3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3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3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3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3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3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3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3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3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3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3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3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3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3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3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3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3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3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3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3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3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3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3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3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3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3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3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3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3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3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3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3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3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3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3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3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3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3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3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3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3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3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3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3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3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3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3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3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3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3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3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3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3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3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3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3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3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3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3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3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3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3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3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3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3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3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3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3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3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3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3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3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3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3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3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3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3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3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3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3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3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3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3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3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3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3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3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3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3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3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3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3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3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3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3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3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3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3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3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3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3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3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3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3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3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3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3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3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3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3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3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3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3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3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3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3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3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3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3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3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3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3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3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3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3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3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3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3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3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3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3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3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3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3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3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3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3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3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3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3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3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3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3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3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3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3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3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3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3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3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3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3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3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3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3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3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3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3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3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3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3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3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3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3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3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3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3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3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3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3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3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3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3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3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3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3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3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3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3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3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3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3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3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3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3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3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3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3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3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3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3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3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3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3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3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3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3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3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3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3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3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3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3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3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3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3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3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3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3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3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3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3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3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3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3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3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3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3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3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3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3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3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3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3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3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3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3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3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3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3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3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3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3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3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3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3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3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3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3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3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3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3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3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3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3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3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3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3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3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3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3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3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3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3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3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3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3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3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3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3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3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3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3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3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3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3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3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3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3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3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3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3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3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3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3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3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3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3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3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3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3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3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3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3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3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3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3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3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3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3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3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3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3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3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3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3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3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3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3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3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3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3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3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3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3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3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3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3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3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3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3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3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3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3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3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3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3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3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3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3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3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3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3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3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3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3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3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3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3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3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3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3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3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3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3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3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3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3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3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3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3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3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3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3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3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3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3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3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3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3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3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3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3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3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3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3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3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3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3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3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3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3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3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3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3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3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3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3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3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3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3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3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3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3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3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3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3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3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3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3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3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3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3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3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3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3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3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3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3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3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3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3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3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3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3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3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3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3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3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3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3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3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3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3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3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3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3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3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3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3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3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3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3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3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3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3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3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3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3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3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3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3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3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3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3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3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3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3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3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3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3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3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3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3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3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3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3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3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3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3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3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3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3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3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3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3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3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3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3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3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3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3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3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3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3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3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3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3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3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3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3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3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3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3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3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3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3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3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3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3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3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3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3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3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3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3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3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3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3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3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3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3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3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3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3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3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3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3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3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3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3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3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3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3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3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3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3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3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3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3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3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3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3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3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3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3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3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3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3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3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3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3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3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3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3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3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3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3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3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3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3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3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3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3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3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3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3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3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3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3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3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3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3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3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3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3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3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3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3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3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3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3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3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3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3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3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3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3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3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3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3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3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3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3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3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3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3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3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3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3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3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3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3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3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3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3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3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3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3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3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3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3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3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3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3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3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3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3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3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3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3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3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3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3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3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3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3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3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3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3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3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3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3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3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3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3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3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3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3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3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3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3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3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3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3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3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3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3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3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3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3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3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3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3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3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3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3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3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3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3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3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3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3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3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3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3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3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3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3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3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3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3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3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3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3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3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3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3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3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3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3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3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3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3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3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3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3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3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3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3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3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3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3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3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3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3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3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3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3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3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3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3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3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3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3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3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3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3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3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3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3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3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3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3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3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3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3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3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3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3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3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3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3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3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3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3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3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3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3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3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3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3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3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3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3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3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3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3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3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3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3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3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3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3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3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3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3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3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3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3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3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3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3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3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3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3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3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3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3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3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3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3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3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3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3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3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3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3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3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3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3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3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3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3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3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3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3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3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3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3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3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3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3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3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3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3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3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3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3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3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3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3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3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3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3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3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3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3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3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3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3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3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3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3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3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3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3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3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3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3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3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3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3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3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3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3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3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3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3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3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3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3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3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3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3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3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3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3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3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3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3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3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3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3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3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3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3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3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3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3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3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3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3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3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3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3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3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3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3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3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3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3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3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3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3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3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3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3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3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3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3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3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3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3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3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3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3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3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3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3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3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3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3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3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3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3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3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3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3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3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3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3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3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3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3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3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3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3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3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3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3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3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3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3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3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3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3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3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3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3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3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3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3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3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3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3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3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3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3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3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3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3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3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3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3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3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3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3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3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3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3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3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3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3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3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3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3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3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3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3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3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3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3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3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3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3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3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3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3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3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3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3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3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3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3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3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3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3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3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3.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3.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3.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3.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3.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3.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3.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3.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3.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3.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3.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3.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3.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3.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3.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3.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3.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3.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7">
    <mergeCell ref="A1:N1"/>
    <mergeCell ref="A2:A3"/>
    <mergeCell ref="B2:B3"/>
    <mergeCell ref="C2:E2"/>
    <mergeCell ref="F2:H2"/>
    <mergeCell ref="I2:K2"/>
    <mergeCell ref="L2:N2"/>
    <mergeCell ref="A32:A34"/>
    <mergeCell ref="A35:A37"/>
    <mergeCell ref="A38:B38"/>
    <mergeCell ref="A4:A7"/>
    <mergeCell ref="A8:A11"/>
    <mergeCell ref="A12:A15"/>
    <mergeCell ref="A16:A21"/>
    <mergeCell ref="A22:A25"/>
    <mergeCell ref="A26:A28"/>
    <mergeCell ref="A29:A31"/>
  </mergeCells>
  <printOptions/>
  <pageMargins bottom="0.32" footer="0.0" header="0.0" left="0.36" right="0.26" top="0.75"/>
  <pageSetup scale="7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2012-08-11T05:53:27Z</dcterms:created>
  <dc:creator>SARA</dc:creator>
</cp:coreProperties>
</file>