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2021 Desktop\2022 Edu Stat\05 Students in National Schools\05 Excel\"/>
    </mc:Choice>
  </mc:AlternateContent>
  <xr:revisionPtr revIDLastSave="0" documentId="13_ncr:1_{6DE45194-B639-48B6-8D04-C94AFFED33C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L Maths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5" l="1"/>
  <c r="K20" i="15"/>
  <c r="L20" i="15"/>
  <c r="M20" i="15"/>
  <c r="N20" i="15"/>
  <c r="E20" i="15"/>
  <c r="L9" i="15"/>
  <c r="M9" i="15"/>
  <c r="L10" i="15"/>
  <c r="M10" i="15"/>
  <c r="L11" i="15"/>
  <c r="M11" i="15"/>
  <c r="L12" i="15"/>
  <c r="M12" i="15"/>
  <c r="L13" i="15"/>
  <c r="M13" i="15"/>
  <c r="L14" i="15"/>
  <c r="M14" i="15"/>
  <c r="L15" i="15"/>
  <c r="M15" i="15"/>
  <c r="L16" i="15"/>
  <c r="M16" i="15"/>
  <c r="L17" i="15"/>
  <c r="M17" i="15"/>
  <c r="L18" i="15"/>
  <c r="M18" i="15"/>
  <c r="L19" i="15"/>
  <c r="M19" i="15"/>
  <c r="L21" i="15"/>
  <c r="M21" i="15"/>
  <c r="L22" i="15"/>
  <c r="M22" i="15"/>
  <c r="L23" i="15"/>
  <c r="M23" i="15"/>
  <c r="L24" i="15"/>
  <c r="M24" i="15"/>
  <c r="L25" i="15"/>
  <c r="M25" i="15"/>
  <c r="L26" i="15"/>
  <c r="M26" i="15"/>
  <c r="L27" i="15"/>
  <c r="M27" i="15"/>
  <c r="L28" i="15"/>
  <c r="M28" i="15"/>
  <c r="L29" i="15"/>
  <c r="M29" i="15"/>
  <c r="L30" i="15"/>
  <c r="M30" i="15"/>
  <c r="L31" i="15"/>
  <c r="M31" i="15"/>
  <c r="L32" i="15"/>
  <c r="M32" i="15"/>
  <c r="L33" i="15"/>
  <c r="M33" i="15"/>
  <c r="L34" i="15"/>
  <c r="M34" i="15"/>
  <c r="L35" i="15"/>
  <c r="M35" i="15"/>
  <c r="L36" i="15"/>
  <c r="M36" i="15"/>
  <c r="L37" i="15"/>
  <c r="M37" i="15"/>
  <c r="L38" i="15"/>
  <c r="M38" i="15"/>
  <c r="M5" i="15"/>
  <c r="M6" i="15"/>
  <c r="M7" i="15"/>
  <c r="M8" i="15"/>
  <c r="L8" i="15"/>
  <c r="L7" i="15"/>
  <c r="L6" i="15"/>
  <c r="L5" i="15"/>
  <c r="K9" i="15"/>
  <c r="K10" i="15"/>
  <c r="K11" i="15"/>
  <c r="K12" i="15"/>
  <c r="K13" i="15"/>
  <c r="K14" i="15"/>
  <c r="K15" i="15"/>
  <c r="K16" i="15"/>
  <c r="K17" i="15"/>
  <c r="K18" i="15"/>
  <c r="K19" i="15"/>
  <c r="K21" i="15"/>
  <c r="K22" i="15"/>
  <c r="K23" i="15"/>
  <c r="K24" i="15"/>
  <c r="K25" i="15"/>
  <c r="K26" i="15"/>
  <c r="K27" i="15"/>
  <c r="K28" i="15"/>
  <c r="K29" i="15"/>
  <c r="K30" i="15"/>
  <c r="K31" i="15"/>
  <c r="K32" i="15"/>
  <c r="K33" i="15"/>
  <c r="K34" i="15"/>
  <c r="K35" i="15"/>
  <c r="K36" i="15"/>
  <c r="K37" i="15"/>
  <c r="K38" i="15"/>
  <c r="H9" i="15"/>
  <c r="H10" i="15"/>
  <c r="H11" i="15"/>
  <c r="H12" i="15"/>
  <c r="H13" i="15"/>
  <c r="H14" i="15"/>
  <c r="H15" i="15"/>
  <c r="H16" i="15"/>
  <c r="N16" i="15" s="1"/>
  <c r="H17" i="15"/>
  <c r="H18" i="15"/>
  <c r="H19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N32" i="15" s="1"/>
  <c r="H33" i="15"/>
  <c r="H34" i="15"/>
  <c r="H35" i="15"/>
  <c r="H36" i="15"/>
  <c r="H37" i="15"/>
  <c r="H38" i="15"/>
  <c r="E9" i="15"/>
  <c r="E10" i="15"/>
  <c r="E11" i="15"/>
  <c r="N11" i="15" s="1"/>
  <c r="E12" i="15"/>
  <c r="E13" i="15"/>
  <c r="N13" i="15" s="1"/>
  <c r="E14" i="15"/>
  <c r="N14" i="15" s="1"/>
  <c r="E15" i="15"/>
  <c r="N15" i="15" s="1"/>
  <c r="E16" i="15"/>
  <c r="E17" i="15"/>
  <c r="E18" i="15"/>
  <c r="E19" i="15"/>
  <c r="N19" i="15" s="1"/>
  <c r="E21" i="15"/>
  <c r="N21" i="15" s="1"/>
  <c r="E22" i="15"/>
  <c r="N22" i="15" s="1"/>
  <c r="E23" i="15"/>
  <c r="N23" i="15" s="1"/>
  <c r="E24" i="15"/>
  <c r="E25" i="15"/>
  <c r="E26" i="15"/>
  <c r="E27" i="15"/>
  <c r="N27" i="15" s="1"/>
  <c r="E28" i="15"/>
  <c r="E29" i="15"/>
  <c r="N29" i="15" s="1"/>
  <c r="E30" i="15"/>
  <c r="N30" i="15" s="1"/>
  <c r="E31" i="15"/>
  <c r="N31" i="15" s="1"/>
  <c r="E32" i="15"/>
  <c r="E33" i="15"/>
  <c r="E34" i="15"/>
  <c r="E35" i="15"/>
  <c r="N35" i="15" s="1"/>
  <c r="E36" i="15"/>
  <c r="E37" i="15"/>
  <c r="N37" i="15" s="1"/>
  <c r="E38" i="15"/>
  <c r="N38" i="15" s="1"/>
  <c r="E8" i="15"/>
  <c r="E7" i="15"/>
  <c r="E6" i="15"/>
  <c r="E5" i="15"/>
  <c r="D39" i="15"/>
  <c r="F39" i="15"/>
  <c r="C39" i="15"/>
  <c r="N24" i="15" l="1"/>
  <c r="N12" i="15"/>
  <c r="N28" i="15"/>
  <c r="N36" i="15"/>
  <c r="N34" i="15"/>
  <c r="N26" i="15"/>
  <c r="N18" i="15"/>
  <c r="N10" i="15"/>
  <c r="N33" i="15"/>
  <c r="N25" i="15"/>
  <c r="N17" i="15"/>
  <c r="N9" i="15"/>
  <c r="G39" i="15"/>
  <c r="H8" i="15"/>
  <c r="H7" i="15"/>
  <c r="H6" i="15"/>
  <c r="H5" i="15"/>
  <c r="E39" i="15"/>
  <c r="I39" i="15" l="1"/>
  <c r="H39" i="15"/>
  <c r="K8" i="15"/>
  <c r="N8" i="15" s="1"/>
  <c r="J39" i="15" l="1"/>
  <c r="K39" i="15"/>
  <c r="K7" i="15"/>
  <c r="N7" i="15" s="1"/>
  <c r="K5" i="15"/>
  <c r="N5" i="15" s="1"/>
  <c r="L39" i="15" l="1"/>
  <c r="K6" i="15"/>
  <c r="N6" i="15" s="1"/>
  <c r="M39" i="15"/>
  <c r="N39" i="15" l="1"/>
</calcChain>
</file>

<file path=xl/sharedStrings.xml><?xml version="1.0" encoding="utf-8"?>
<sst xmlns="http://schemas.openxmlformats.org/spreadsheetml/2006/main" count="64" uniqueCount="45">
  <si>
    <t>Male</t>
  </si>
  <si>
    <t>Female</t>
  </si>
  <si>
    <t>Total</t>
  </si>
  <si>
    <t>Province</t>
  </si>
  <si>
    <t>Western</t>
  </si>
  <si>
    <t>Colombo</t>
  </si>
  <si>
    <t>Gampaha</t>
  </si>
  <si>
    <t>Kalutara</t>
  </si>
  <si>
    <t>Central</t>
  </si>
  <si>
    <t>Kandy</t>
  </si>
  <si>
    <t>Matale</t>
  </si>
  <si>
    <t>Nuwaraeliya</t>
  </si>
  <si>
    <t>Southern</t>
  </si>
  <si>
    <t>Galle</t>
  </si>
  <si>
    <t>Matara</t>
  </si>
  <si>
    <t>Hambantota</t>
  </si>
  <si>
    <t>Northern</t>
  </si>
  <si>
    <t>Jaffna</t>
  </si>
  <si>
    <t>Kilinochchi</t>
  </si>
  <si>
    <t>Mannar</t>
  </si>
  <si>
    <t>Vavuniya</t>
  </si>
  <si>
    <t>Mullativu</t>
  </si>
  <si>
    <t>Eastern</t>
  </si>
  <si>
    <t>Batticaloa</t>
  </si>
  <si>
    <t>Ampara</t>
  </si>
  <si>
    <t>Trincomalee</t>
  </si>
  <si>
    <t>North Western</t>
  </si>
  <si>
    <t>Kurunegala</t>
  </si>
  <si>
    <t>Puttlam</t>
  </si>
  <si>
    <t>North Central</t>
  </si>
  <si>
    <t>Anuradhapura</t>
  </si>
  <si>
    <t>Polonnaruwa</t>
  </si>
  <si>
    <t>Uva</t>
  </si>
  <si>
    <t>Badulla</t>
  </si>
  <si>
    <t>Monaragala</t>
  </si>
  <si>
    <t>Sabaragamuwa</t>
  </si>
  <si>
    <t>Ratnapura</t>
  </si>
  <si>
    <t>Kegalle</t>
  </si>
  <si>
    <t>Sri  Lanka</t>
  </si>
  <si>
    <t>Tamil   Medium</t>
  </si>
  <si>
    <t>District</t>
  </si>
  <si>
    <t>Sinhala  Medium</t>
  </si>
  <si>
    <t>English Medium</t>
  </si>
  <si>
    <t>5.5 - Advanced Level (Grades 12-13) Maths Stream Students - 2022 (in National Schools)</t>
  </si>
  <si>
    <t>Data Source: School Census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</si>
</sst>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24"/>
      <name val="Calibri"/>
      <family val="2"/>
      <scheme val="minor"/>
    </font>
    <font>
      <b/>
      <i/>
      <sz val="12"/>
      <color theme="3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4"/>
      <name val="Calibri"/>
      <family val="2"/>
      <scheme val="minor"/>
    </font>
    <font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2C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9F5FF"/>
        <bgColor indexed="64"/>
      </patternFill>
    </fill>
    <fill>
      <patternFill patternType="solid">
        <fgColor rgb="FFF7EAE9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rgb="FFC9FFC9"/>
        <bgColor indexed="64"/>
      </patternFill>
    </fill>
    <fill>
      <patternFill patternType="solid">
        <fgColor rgb="FFFBC99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theme="7" tint="0.39997558519241921"/>
      </left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  <border>
      <left style="thin">
        <color theme="7" tint="0.59999389629810485"/>
      </left>
      <right style="thin">
        <color theme="7" tint="0.59999389629810485"/>
      </right>
      <top style="thin">
        <color theme="7" tint="0.59999389629810485"/>
      </top>
      <bottom style="thin">
        <color theme="7" tint="0.59999389629810485"/>
      </bottom>
      <diagonal/>
    </border>
    <border>
      <left style="thin">
        <color theme="7" tint="0.59999389629810485"/>
      </left>
      <right/>
      <top/>
      <bottom style="thin">
        <color theme="7" tint="0.59999389629810485"/>
      </bottom>
      <diagonal/>
    </border>
    <border>
      <left/>
      <right/>
      <top/>
      <bottom style="thin">
        <color theme="7" tint="0.59999389629810485"/>
      </bottom>
      <diagonal/>
    </border>
    <border>
      <left/>
      <right style="thin">
        <color theme="7" tint="0.59999389629810485"/>
      </right>
      <top/>
      <bottom style="thin">
        <color theme="7" tint="0.59999389629810485"/>
      </bottom>
      <diagonal/>
    </border>
    <border>
      <left style="thin">
        <color theme="7" tint="0.59999389629810485"/>
      </left>
      <right/>
      <top style="thin">
        <color theme="7" tint="0.39997558519241921"/>
      </top>
      <bottom/>
      <diagonal/>
    </border>
    <border>
      <left/>
      <right/>
      <top style="thin">
        <color theme="7" tint="0.39997558519241921"/>
      </top>
      <bottom/>
      <diagonal/>
    </border>
    <border>
      <left/>
      <right style="thin">
        <color theme="7" tint="0.59999389629810485"/>
      </right>
      <top style="thin">
        <color theme="7" tint="0.39997558519241921"/>
      </top>
      <bottom/>
      <diagonal/>
    </border>
    <border>
      <left style="medium">
        <color theme="5" tint="0.59999389629810485"/>
      </left>
      <right style="thin">
        <color theme="7" tint="0.39997558519241921"/>
      </right>
      <top style="medium">
        <color theme="5" tint="0.59999389629810485"/>
      </top>
      <bottom style="thin">
        <color theme="7" tint="0.39997558519241921"/>
      </bottom>
      <diagonal/>
    </border>
    <border>
      <left style="thin">
        <color theme="7" tint="0.39997558519241921"/>
      </left>
      <right style="thin">
        <color theme="7" tint="0.39997558519241921"/>
      </right>
      <top style="medium">
        <color theme="5" tint="0.59999389629810485"/>
      </top>
      <bottom style="thin">
        <color theme="7" tint="0.39997558519241921"/>
      </bottom>
      <diagonal/>
    </border>
    <border>
      <left style="thin">
        <color theme="7" tint="0.39997558519241921"/>
      </left>
      <right style="medium">
        <color theme="5" tint="0.59999389629810485"/>
      </right>
      <top style="medium">
        <color theme="5" tint="0.59999389629810485"/>
      </top>
      <bottom style="thin">
        <color theme="7" tint="0.39997558519241921"/>
      </bottom>
      <diagonal/>
    </border>
    <border>
      <left style="medium">
        <color theme="5" tint="0.59999389629810485"/>
      </left>
      <right style="thin">
        <color theme="7" tint="0.59999389629810485"/>
      </right>
      <top style="thin">
        <color theme="7" tint="0.59999389629810485"/>
      </top>
      <bottom style="thin">
        <color theme="7" tint="0.59999389629810485"/>
      </bottom>
      <diagonal/>
    </border>
    <border>
      <left style="thin">
        <color theme="7" tint="0.59999389629810485"/>
      </left>
      <right style="medium">
        <color theme="5" tint="0.59999389629810485"/>
      </right>
      <top style="thin">
        <color theme="7" tint="0.59999389629810485"/>
      </top>
      <bottom style="thin">
        <color theme="7" tint="0.59999389629810485"/>
      </bottom>
      <diagonal/>
    </border>
    <border>
      <left style="medium">
        <color theme="5" tint="0.59999389629810485"/>
      </left>
      <right style="thin">
        <color theme="7" tint="0.39997558519241921"/>
      </right>
      <top style="thin">
        <color theme="7" tint="0.39997558519241921"/>
      </top>
      <bottom/>
      <diagonal/>
    </border>
    <border>
      <left style="medium">
        <color theme="5" tint="0.59999389629810485"/>
      </left>
      <right style="thin">
        <color theme="7" tint="0.39997558519241921"/>
      </right>
      <top/>
      <bottom/>
      <diagonal/>
    </border>
    <border>
      <left style="medium">
        <color theme="5" tint="0.59999389629810485"/>
      </left>
      <right style="thin">
        <color theme="7" tint="0.39997558519241921"/>
      </right>
      <top/>
      <bottom style="thin">
        <color theme="7" tint="0.39997558519241921"/>
      </bottom>
      <diagonal/>
    </border>
    <border>
      <left style="medium">
        <color theme="5" tint="0.59999389629810485"/>
      </left>
      <right/>
      <top style="thin">
        <color theme="7" tint="0.39997558519241921"/>
      </top>
      <bottom style="medium">
        <color theme="5" tint="0.59999389629810485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 style="medium">
        <color theme="5" tint="0.59999389629810485"/>
      </bottom>
      <diagonal/>
    </border>
    <border>
      <left style="thin">
        <color theme="7" tint="0.39997558519241921"/>
      </left>
      <right style="thin">
        <color theme="7" tint="0.39997558519241921"/>
      </right>
      <top style="thin">
        <color theme="7" tint="0.39997558519241921"/>
      </top>
      <bottom style="medium">
        <color theme="5" tint="0.59999389629810485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0" fillId="0" borderId="0" xfId="0" applyFont="1"/>
    <xf numFmtId="3" fontId="4" fillId="3" borderId="2" xfId="0" applyNumberFormat="1" applyFont="1" applyFill="1" applyBorder="1" applyAlignment="1">
      <alignment horizontal="center" vertical="top" wrapText="1"/>
    </xf>
    <xf numFmtId="3" fontId="1" fillId="7" borderId="1" xfId="0" applyNumberFormat="1" applyFont="1" applyFill="1" applyBorder="1"/>
    <xf numFmtId="3" fontId="4" fillId="3" borderId="13" xfId="0" applyNumberFormat="1" applyFont="1" applyFill="1" applyBorder="1" applyAlignment="1">
      <alignment horizontal="center" vertical="top" wrapText="1"/>
    </xf>
    <xf numFmtId="3" fontId="7" fillId="5" borderId="1" xfId="0" applyNumberFormat="1" applyFont="1" applyFill="1" applyBorder="1"/>
    <xf numFmtId="164" fontId="7" fillId="6" borderId="1" xfId="0" applyNumberFormat="1" applyFont="1" applyFill="1" applyBorder="1"/>
    <xf numFmtId="165" fontId="0" fillId="5" borderId="1" xfId="1" applyNumberFormat="1" applyFont="1" applyFill="1" applyBorder="1"/>
    <xf numFmtId="165" fontId="0" fillId="6" borderId="1" xfId="1" applyNumberFormat="1" applyFont="1" applyFill="1" applyBorder="1"/>
    <xf numFmtId="165" fontId="1" fillId="7" borderId="1" xfId="1" applyNumberFormat="1" applyFont="1" applyFill="1" applyBorder="1"/>
    <xf numFmtId="165" fontId="0" fillId="12" borderId="1" xfId="1" applyNumberFormat="1" applyFont="1" applyFill="1" applyBorder="1"/>
    <xf numFmtId="165" fontId="6" fillId="9" borderId="19" xfId="1" applyNumberFormat="1" applyFont="1" applyFill="1" applyBorder="1" applyAlignment="1"/>
    <xf numFmtId="165" fontId="0" fillId="0" borderId="0" xfId="0" applyNumberFormat="1" applyFont="1"/>
    <xf numFmtId="165" fontId="0" fillId="0" borderId="0" xfId="0" applyNumberFormat="1"/>
    <xf numFmtId="165" fontId="7" fillId="6" borderId="1" xfId="1" applyNumberFormat="1" applyFont="1" applyFill="1" applyBorder="1"/>
    <xf numFmtId="0" fontId="1" fillId="0" borderId="0" xfId="0" applyFont="1"/>
    <xf numFmtId="165" fontId="1" fillId="11" borderId="1" xfId="1" applyNumberFormat="1" applyFont="1" applyFill="1" applyBorder="1"/>
    <xf numFmtId="164" fontId="0" fillId="6" borderId="1" xfId="0" applyNumberFormat="1" applyFont="1" applyFill="1" applyBorder="1"/>
    <xf numFmtId="3" fontId="1" fillId="11" borderId="1" xfId="0" applyNumberFormat="1" applyFont="1" applyFill="1" applyBorder="1"/>
    <xf numFmtId="3" fontId="0" fillId="5" borderId="1" xfId="0" applyNumberFormat="1" applyFont="1" applyFill="1" applyBorder="1"/>
    <xf numFmtId="165" fontId="7" fillId="12" borderId="1" xfId="1" applyNumberFormat="1" applyFont="1" applyFill="1" applyBorder="1"/>
    <xf numFmtId="165" fontId="7" fillId="5" borderId="1" xfId="1" applyNumberFormat="1" applyFont="1" applyFill="1" applyBorder="1"/>
    <xf numFmtId="0" fontId="3" fillId="10" borderId="9" xfId="0" applyFont="1" applyFill="1" applyBorder="1" applyAlignment="1">
      <alignment horizontal="center" vertical="center"/>
    </xf>
    <xf numFmtId="0" fontId="3" fillId="10" borderId="10" xfId="0" applyFont="1" applyFill="1" applyBorder="1" applyAlignment="1">
      <alignment horizontal="center" vertical="center"/>
    </xf>
    <xf numFmtId="0" fontId="3" fillId="10" borderId="11" xfId="0" applyFont="1" applyFill="1" applyBorder="1" applyAlignment="1">
      <alignment horizontal="center" vertical="center"/>
    </xf>
    <xf numFmtId="3" fontId="4" fillId="2" borderId="12" xfId="0" applyNumberFormat="1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3" fontId="4" fillId="2" borderId="6" xfId="0" applyNumberFormat="1" applyFont="1" applyFill="1" applyBorder="1" applyAlignment="1">
      <alignment horizontal="center" vertical="center" wrapText="1"/>
    </xf>
    <xf numFmtId="3" fontId="4" fillId="2" borderId="7" xfId="0" applyNumberFormat="1" applyFont="1" applyFill="1" applyBorder="1" applyAlignment="1">
      <alignment horizontal="center" vertical="center" wrapText="1"/>
    </xf>
    <xf numFmtId="3" fontId="4" fillId="2" borderId="8" xfId="0" applyNumberFormat="1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3" fontId="4" fillId="2" borderId="13" xfId="0" applyNumberFormat="1" applyFont="1" applyFill="1" applyBorder="1" applyAlignment="1">
      <alignment horizontal="center" vertical="center"/>
    </xf>
    <xf numFmtId="3" fontId="5" fillId="4" borderId="14" xfId="0" applyNumberFormat="1" applyFont="1" applyFill="1" applyBorder="1" applyAlignment="1">
      <alignment horizontal="center" vertical="center" wrapText="1"/>
    </xf>
    <xf numFmtId="3" fontId="5" fillId="4" borderId="15" xfId="0" applyNumberFormat="1" applyFont="1" applyFill="1" applyBorder="1" applyAlignment="1">
      <alignment horizontal="center" vertical="center" wrapText="1"/>
    </xf>
    <xf numFmtId="3" fontId="5" fillId="4" borderId="16" xfId="0" applyNumberFormat="1" applyFont="1" applyFill="1" applyBorder="1" applyAlignment="1">
      <alignment horizontal="center" vertical="center" wrapText="1"/>
    </xf>
    <xf numFmtId="3" fontId="5" fillId="8" borderId="14" xfId="0" applyNumberFormat="1" applyFont="1" applyFill="1" applyBorder="1" applyAlignment="1">
      <alignment horizontal="center" vertical="center"/>
    </xf>
    <xf numFmtId="3" fontId="5" fillId="8" borderId="15" xfId="0" applyNumberFormat="1" applyFont="1" applyFill="1" applyBorder="1" applyAlignment="1">
      <alignment horizontal="center" vertical="center"/>
    </xf>
    <xf numFmtId="3" fontId="5" fillId="8" borderId="16" xfId="0" applyNumberFormat="1" applyFont="1" applyFill="1" applyBorder="1" applyAlignment="1">
      <alignment horizontal="center" vertical="center"/>
    </xf>
    <xf numFmtId="3" fontId="5" fillId="4" borderId="14" xfId="0" applyNumberFormat="1" applyFont="1" applyFill="1" applyBorder="1" applyAlignment="1">
      <alignment horizontal="center" vertical="center"/>
    </xf>
    <xf numFmtId="3" fontId="5" fillId="4" borderId="15" xfId="0" applyNumberFormat="1" applyFont="1" applyFill="1" applyBorder="1" applyAlignment="1">
      <alignment horizontal="center" vertical="center"/>
    </xf>
    <xf numFmtId="3" fontId="5" fillId="4" borderId="16" xfId="0" applyNumberFormat="1" applyFont="1" applyFill="1" applyBorder="1" applyAlignment="1">
      <alignment horizontal="center" vertical="center"/>
    </xf>
    <xf numFmtId="3" fontId="6" fillId="9" borderId="17" xfId="0" applyNumberFormat="1" applyFont="1" applyFill="1" applyBorder="1" applyAlignment="1">
      <alignment horizontal="center"/>
    </xf>
    <xf numFmtId="3" fontId="6" fillId="9" borderId="18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CC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N41"/>
  <sheetViews>
    <sheetView tabSelected="1" zoomScaleNormal="100" zoomScaleSheetLayoutView="100" workbookViewId="0">
      <selection activeCell="F16" sqref="F16"/>
    </sheetView>
  </sheetViews>
  <sheetFormatPr defaultRowHeight="14.4" x14ac:dyDescent="0.3"/>
  <cols>
    <col min="1" max="1" width="15.6640625" customWidth="1"/>
    <col min="2" max="2" width="14" customWidth="1"/>
    <col min="3" max="14" width="12.33203125" customWidth="1"/>
  </cols>
  <sheetData>
    <row r="1" spans="1:14" ht="31.2" x14ac:dyDescent="0.3">
      <c r="A1" s="23" t="s">
        <v>43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5"/>
    </row>
    <row r="2" spans="1:14" ht="15" customHeight="1" x14ac:dyDescent="0.3">
      <c r="A2" s="26" t="s">
        <v>3</v>
      </c>
      <c r="B2" s="27" t="s">
        <v>40</v>
      </c>
      <c r="C2" s="27" t="s">
        <v>41</v>
      </c>
      <c r="D2" s="27"/>
      <c r="E2" s="27"/>
      <c r="F2" s="27" t="s">
        <v>39</v>
      </c>
      <c r="G2" s="27"/>
      <c r="H2" s="27"/>
      <c r="I2" s="28" t="s">
        <v>42</v>
      </c>
      <c r="J2" s="29"/>
      <c r="K2" s="30"/>
      <c r="L2" s="27" t="s">
        <v>2</v>
      </c>
      <c r="M2" s="27"/>
      <c r="N2" s="34"/>
    </row>
    <row r="3" spans="1:14" ht="9" customHeight="1" x14ac:dyDescent="0.3">
      <c r="A3" s="26"/>
      <c r="B3" s="27"/>
      <c r="C3" s="27"/>
      <c r="D3" s="27"/>
      <c r="E3" s="27"/>
      <c r="F3" s="27"/>
      <c r="G3" s="27"/>
      <c r="H3" s="27"/>
      <c r="I3" s="31"/>
      <c r="J3" s="32"/>
      <c r="K3" s="33"/>
      <c r="L3" s="27"/>
      <c r="M3" s="27"/>
      <c r="N3" s="34"/>
    </row>
    <row r="4" spans="1:14" ht="15.6" x14ac:dyDescent="0.3">
      <c r="A4" s="26"/>
      <c r="B4" s="27"/>
      <c r="C4" s="3" t="s">
        <v>0</v>
      </c>
      <c r="D4" s="3" t="s">
        <v>1</v>
      </c>
      <c r="E4" s="3" t="s">
        <v>2</v>
      </c>
      <c r="F4" s="3" t="s">
        <v>0</v>
      </c>
      <c r="G4" s="3" t="s">
        <v>1</v>
      </c>
      <c r="H4" s="3" t="s">
        <v>2</v>
      </c>
      <c r="I4" s="3" t="s">
        <v>0</v>
      </c>
      <c r="J4" s="3" t="s">
        <v>1</v>
      </c>
      <c r="K4" s="3" t="s">
        <v>2</v>
      </c>
      <c r="L4" s="3" t="s">
        <v>0</v>
      </c>
      <c r="M4" s="3" t="s">
        <v>1</v>
      </c>
      <c r="N4" s="5" t="s">
        <v>2</v>
      </c>
    </row>
    <row r="5" spans="1:14" x14ac:dyDescent="0.3">
      <c r="A5" s="41" t="s">
        <v>4</v>
      </c>
      <c r="B5" s="6" t="s">
        <v>5</v>
      </c>
      <c r="C5" s="8">
        <v>3344</v>
      </c>
      <c r="D5" s="8">
        <v>1649</v>
      </c>
      <c r="E5" s="8">
        <f>C5+D5</f>
        <v>4993</v>
      </c>
      <c r="F5" s="8">
        <v>163</v>
      </c>
      <c r="G5" s="8">
        <v>56</v>
      </c>
      <c r="H5" s="8">
        <f t="shared" ref="H5:K5" si="0">F5+G5</f>
        <v>219</v>
      </c>
      <c r="I5" s="8">
        <v>713</v>
      </c>
      <c r="J5" s="8">
        <v>407</v>
      </c>
      <c r="K5" s="8">
        <f t="shared" si="0"/>
        <v>1120</v>
      </c>
      <c r="L5" s="8">
        <f>C5+F5+I5</f>
        <v>4220</v>
      </c>
      <c r="M5" s="8">
        <f t="shared" ref="M5:N8" si="1">D5+G5+J5</f>
        <v>2112</v>
      </c>
      <c r="N5" s="8">
        <f t="shared" si="1"/>
        <v>6332</v>
      </c>
    </row>
    <row r="6" spans="1:14" x14ac:dyDescent="0.3">
      <c r="A6" s="42"/>
      <c r="B6" s="7" t="s">
        <v>6</v>
      </c>
      <c r="C6" s="9">
        <v>1658</v>
      </c>
      <c r="D6" s="9">
        <v>873</v>
      </c>
      <c r="E6" s="9">
        <f>C6+D6</f>
        <v>2531</v>
      </c>
      <c r="F6" s="9">
        <v>2</v>
      </c>
      <c r="G6" s="9">
        <v>2</v>
      </c>
      <c r="H6" s="9">
        <f t="shared" ref="H6:K6" si="2">F6+G6</f>
        <v>4</v>
      </c>
      <c r="I6" s="9">
        <v>85</v>
      </c>
      <c r="J6" s="9">
        <v>102</v>
      </c>
      <c r="K6" s="9">
        <f t="shared" si="2"/>
        <v>187</v>
      </c>
      <c r="L6" s="9">
        <f>C6+F6+I6</f>
        <v>1745</v>
      </c>
      <c r="M6" s="9">
        <f t="shared" si="1"/>
        <v>977</v>
      </c>
      <c r="N6" s="9">
        <f t="shared" si="1"/>
        <v>2722</v>
      </c>
    </row>
    <row r="7" spans="1:14" x14ac:dyDescent="0.3">
      <c r="A7" s="42"/>
      <c r="B7" s="6" t="s">
        <v>7</v>
      </c>
      <c r="C7" s="8">
        <v>1226</v>
      </c>
      <c r="D7" s="8">
        <v>827</v>
      </c>
      <c r="E7" s="8">
        <f>C7+D7</f>
        <v>2053</v>
      </c>
      <c r="F7" s="8">
        <v>10</v>
      </c>
      <c r="G7" s="8">
        <v>0</v>
      </c>
      <c r="H7" s="8">
        <f t="shared" ref="H7:K7" si="3">F7+G7</f>
        <v>10</v>
      </c>
      <c r="I7" s="8">
        <v>35</v>
      </c>
      <c r="J7" s="8">
        <v>41</v>
      </c>
      <c r="K7" s="8">
        <f t="shared" si="3"/>
        <v>76</v>
      </c>
      <c r="L7" s="8">
        <f>C7+F7+I7</f>
        <v>1271</v>
      </c>
      <c r="M7" s="8">
        <f t="shared" si="1"/>
        <v>868</v>
      </c>
      <c r="N7" s="8">
        <f t="shared" si="1"/>
        <v>2139</v>
      </c>
    </row>
    <row r="8" spans="1:14" x14ac:dyDescent="0.3">
      <c r="A8" s="43"/>
      <c r="B8" s="4" t="s">
        <v>2</v>
      </c>
      <c r="C8" s="10">
        <v>6228</v>
      </c>
      <c r="D8" s="10">
        <v>3349</v>
      </c>
      <c r="E8" s="10">
        <f>C8+D8</f>
        <v>9577</v>
      </c>
      <c r="F8" s="10">
        <v>175</v>
      </c>
      <c r="G8" s="10">
        <v>58</v>
      </c>
      <c r="H8" s="10">
        <f t="shared" ref="H8:K23" si="4">F8+G8</f>
        <v>233</v>
      </c>
      <c r="I8" s="10">
        <v>833</v>
      </c>
      <c r="J8" s="10">
        <v>550</v>
      </c>
      <c r="K8" s="10">
        <f t="shared" si="4"/>
        <v>1383</v>
      </c>
      <c r="L8" s="10">
        <f>C8+F8+I8</f>
        <v>7236</v>
      </c>
      <c r="M8" s="10">
        <f t="shared" si="1"/>
        <v>3957</v>
      </c>
      <c r="N8" s="10">
        <f t="shared" si="1"/>
        <v>11193</v>
      </c>
    </row>
    <row r="9" spans="1:14" x14ac:dyDescent="0.3">
      <c r="A9" s="38" t="s">
        <v>8</v>
      </c>
      <c r="B9" s="6" t="s">
        <v>9</v>
      </c>
      <c r="C9" s="8">
        <v>774</v>
      </c>
      <c r="D9" s="8">
        <v>568</v>
      </c>
      <c r="E9" s="8">
        <f t="shared" ref="E9:E38" si="5">C9+D9</f>
        <v>1342</v>
      </c>
      <c r="F9" s="8">
        <v>55</v>
      </c>
      <c r="G9" s="8">
        <v>29</v>
      </c>
      <c r="H9" s="8">
        <f t="shared" si="4"/>
        <v>84</v>
      </c>
      <c r="I9" s="8">
        <v>135</v>
      </c>
      <c r="J9" s="8">
        <v>103</v>
      </c>
      <c r="K9" s="8">
        <f t="shared" si="4"/>
        <v>238</v>
      </c>
      <c r="L9" s="8">
        <f t="shared" ref="L9:L38" si="6">C9+F9+I9</f>
        <v>964</v>
      </c>
      <c r="M9" s="8">
        <f t="shared" ref="M9:M38" si="7">D9+G9+J9</f>
        <v>700</v>
      </c>
      <c r="N9" s="8">
        <f t="shared" ref="N9:N38" si="8">E9+H9+K9</f>
        <v>1664</v>
      </c>
    </row>
    <row r="10" spans="1:14" x14ac:dyDescent="0.3">
      <c r="A10" s="39"/>
      <c r="B10" s="7" t="s">
        <v>10</v>
      </c>
      <c r="C10" s="9">
        <v>221</v>
      </c>
      <c r="D10" s="9">
        <v>134</v>
      </c>
      <c r="E10" s="9">
        <f t="shared" si="5"/>
        <v>355</v>
      </c>
      <c r="F10" s="9">
        <v>21</v>
      </c>
      <c r="G10" s="9">
        <v>36</v>
      </c>
      <c r="H10" s="9">
        <f t="shared" si="4"/>
        <v>57</v>
      </c>
      <c r="I10" s="9">
        <v>56</v>
      </c>
      <c r="J10" s="9">
        <v>15</v>
      </c>
      <c r="K10" s="9">
        <f t="shared" si="4"/>
        <v>71</v>
      </c>
      <c r="L10" s="9">
        <f t="shared" si="6"/>
        <v>298</v>
      </c>
      <c r="M10" s="9">
        <f t="shared" si="7"/>
        <v>185</v>
      </c>
      <c r="N10" s="9">
        <f t="shared" si="8"/>
        <v>483</v>
      </c>
    </row>
    <row r="11" spans="1:14" x14ac:dyDescent="0.3">
      <c r="A11" s="39"/>
      <c r="B11" s="6" t="s">
        <v>11</v>
      </c>
      <c r="C11" s="8">
        <v>229</v>
      </c>
      <c r="D11" s="8">
        <v>131</v>
      </c>
      <c r="E11" s="8">
        <f t="shared" si="5"/>
        <v>360</v>
      </c>
      <c r="F11" s="8">
        <v>10</v>
      </c>
      <c r="G11" s="8">
        <v>2</v>
      </c>
      <c r="H11" s="8">
        <f t="shared" si="4"/>
        <v>12</v>
      </c>
      <c r="I11" s="8">
        <v>0</v>
      </c>
      <c r="J11" s="8">
        <v>0</v>
      </c>
      <c r="K11" s="8">
        <f t="shared" si="4"/>
        <v>0</v>
      </c>
      <c r="L11" s="8">
        <f t="shared" si="6"/>
        <v>239</v>
      </c>
      <c r="M11" s="8">
        <f t="shared" si="7"/>
        <v>133</v>
      </c>
      <c r="N11" s="8">
        <f t="shared" si="8"/>
        <v>372</v>
      </c>
    </row>
    <row r="12" spans="1:14" x14ac:dyDescent="0.3">
      <c r="A12" s="40"/>
      <c r="B12" s="4" t="s">
        <v>2</v>
      </c>
      <c r="C12" s="10">
        <v>1224</v>
      </c>
      <c r="D12" s="10">
        <v>833</v>
      </c>
      <c r="E12" s="10">
        <f t="shared" si="5"/>
        <v>2057</v>
      </c>
      <c r="F12" s="10">
        <v>86</v>
      </c>
      <c r="G12" s="10">
        <v>67</v>
      </c>
      <c r="H12" s="10">
        <f t="shared" si="4"/>
        <v>153</v>
      </c>
      <c r="I12" s="10">
        <v>191</v>
      </c>
      <c r="J12" s="10">
        <v>118</v>
      </c>
      <c r="K12" s="10">
        <f t="shared" si="4"/>
        <v>309</v>
      </c>
      <c r="L12" s="10">
        <f t="shared" si="6"/>
        <v>1501</v>
      </c>
      <c r="M12" s="10">
        <f t="shared" si="7"/>
        <v>1018</v>
      </c>
      <c r="N12" s="10">
        <f t="shared" si="8"/>
        <v>2519</v>
      </c>
    </row>
    <row r="13" spans="1:14" x14ac:dyDescent="0.3">
      <c r="A13" s="41" t="s">
        <v>12</v>
      </c>
      <c r="B13" s="6" t="s">
        <v>13</v>
      </c>
      <c r="C13" s="8">
        <v>1820</v>
      </c>
      <c r="D13" s="8">
        <v>990</v>
      </c>
      <c r="E13" s="8">
        <f t="shared" si="5"/>
        <v>2810</v>
      </c>
      <c r="F13" s="8">
        <v>1</v>
      </c>
      <c r="G13" s="8">
        <v>0</v>
      </c>
      <c r="H13" s="8">
        <f t="shared" si="4"/>
        <v>1</v>
      </c>
      <c r="I13" s="8">
        <v>27</v>
      </c>
      <c r="J13" s="8">
        <v>3</v>
      </c>
      <c r="K13" s="8">
        <f t="shared" si="4"/>
        <v>30</v>
      </c>
      <c r="L13" s="8">
        <f t="shared" si="6"/>
        <v>1848</v>
      </c>
      <c r="M13" s="8">
        <f t="shared" si="7"/>
        <v>993</v>
      </c>
      <c r="N13" s="8">
        <f t="shared" si="8"/>
        <v>2841</v>
      </c>
    </row>
    <row r="14" spans="1:14" x14ac:dyDescent="0.3">
      <c r="A14" s="42"/>
      <c r="B14" s="7" t="s">
        <v>14</v>
      </c>
      <c r="C14" s="9">
        <v>1327</v>
      </c>
      <c r="D14" s="9">
        <v>1006</v>
      </c>
      <c r="E14" s="9">
        <f t="shared" si="5"/>
        <v>2333</v>
      </c>
      <c r="F14" s="9">
        <v>33</v>
      </c>
      <c r="G14" s="9">
        <v>18</v>
      </c>
      <c r="H14" s="9">
        <f t="shared" si="4"/>
        <v>51</v>
      </c>
      <c r="I14" s="9">
        <v>0</v>
      </c>
      <c r="J14" s="9">
        <v>0</v>
      </c>
      <c r="K14" s="9">
        <f t="shared" si="4"/>
        <v>0</v>
      </c>
      <c r="L14" s="9">
        <f t="shared" si="6"/>
        <v>1360</v>
      </c>
      <c r="M14" s="9">
        <f t="shared" si="7"/>
        <v>1024</v>
      </c>
      <c r="N14" s="9">
        <f t="shared" si="8"/>
        <v>2384</v>
      </c>
    </row>
    <row r="15" spans="1:14" x14ac:dyDescent="0.3">
      <c r="A15" s="42"/>
      <c r="B15" s="6" t="s">
        <v>15</v>
      </c>
      <c r="C15" s="11">
        <v>838</v>
      </c>
      <c r="D15" s="8">
        <v>632</v>
      </c>
      <c r="E15" s="8">
        <f t="shared" si="5"/>
        <v>1470</v>
      </c>
      <c r="F15" s="8">
        <v>0</v>
      </c>
      <c r="G15" s="8">
        <v>2</v>
      </c>
      <c r="H15" s="8">
        <f t="shared" si="4"/>
        <v>2</v>
      </c>
      <c r="I15" s="8">
        <v>0</v>
      </c>
      <c r="J15" s="8">
        <v>0</v>
      </c>
      <c r="K15" s="8">
        <f t="shared" si="4"/>
        <v>0</v>
      </c>
      <c r="L15" s="8">
        <f t="shared" si="6"/>
        <v>838</v>
      </c>
      <c r="M15" s="8">
        <f t="shared" si="7"/>
        <v>634</v>
      </c>
      <c r="N15" s="8">
        <f t="shared" si="8"/>
        <v>1472</v>
      </c>
    </row>
    <row r="16" spans="1:14" x14ac:dyDescent="0.3">
      <c r="A16" s="43"/>
      <c r="B16" s="4" t="s">
        <v>2</v>
      </c>
      <c r="C16" s="10">
        <v>3985</v>
      </c>
      <c r="D16" s="10">
        <v>2628</v>
      </c>
      <c r="E16" s="10">
        <f t="shared" si="5"/>
        <v>6613</v>
      </c>
      <c r="F16" s="10">
        <v>34</v>
      </c>
      <c r="G16" s="10">
        <v>20</v>
      </c>
      <c r="H16" s="10">
        <f t="shared" si="4"/>
        <v>54</v>
      </c>
      <c r="I16" s="10">
        <v>27</v>
      </c>
      <c r="J16" s="10">
        <v>3</v>
      </c>
      <c r="K16" s="10">
        <f t="shared" si="4"/>
        <v>30</v>
      </c>
      <c r="L16" s="10">
        <f t="shared" si="6"/>
        <v>4046</v>
      </c>
      <c r="M16" s="10">
        <f t="shared" si="7"/>
        <v>2651</v>
      </c>
      <c r="N16" s="10">
        <f t="shared" si="8"/>
        <v>6697</v>
      </c>
    </row>
    <row r="17" spans="1:14" x14ac:dyDescent="0.3">
      <c r="A17" s="38" t="s">
        <v>16</v>
      </c>
      <c r="B17" s="6" t="s">
        <v>17</v>
      </c>
      <c r="C17" s="8">
        <v>0</v>
      </c>
      <c r="D17" s="8">
        <v>0</v>
      </c>
      <c r="E17" s="8">
        <f t="shared" si="5"/>
        <v>0</v>
      </c>
      <c r="F17" s="8">
        <v>503</v>
      </c>
      <c r="G17" s="8">
        <v>238</v>
      </c>
      <c r="H17" s="8">
        <f t="shared" si="4"/>
        <v>741</v>
      </c>
      <c r="I17" s="8">
        <v>68</v>
      </c>
      <c r="J17" s="8">
        <v>30</v>
      </c>
      <c r="K17" s="8">
        <f t="shared" si="4"/>
        <v>98</v>
      </c>
      <c r="L17" s="8">
        <f t="shared" si="6"/>
        <v>571</v>
      </c>
      <c r="M17" s="8">
        <f t="shared" si="7"/>
        <v>268</v>
      </c>
      <c r="N17" s="8">
        <f t="shared" si="8"/>
        <v>839</v>
      </c>
    </row>
    <row r="18" spans="1:14" x14ac:dyDescent="0.3">
      <c r="A18" s="39"/>
      <c r="B18" s="7" t="s">
        <v>19</v>
      </c>
      <c r="C18" s="9">
        <v>0</v>
      </c>
      <c r="D18" s="9">
        <v>0</v>
      </c>
      <c r="E18" s="9">
        <f t="shared" si="5"/>
        <v>0</v>
      </c>
      <c r="F18" s="9">
        <v>103</v>
      </c>
      <c r="G18" s="9">
        <v>41</v>
      </c>
      <c r="H18" s="9">
        <f t="shared" si="4"/>
        <v>144</v>
      </c>
      <c r="I18" s="9">
        <v>0</v>
      </c>
      <c r="J18" s="9">
        <v>0</v>
      </c>
      <c r="K18" s="9">
        <f t="shared" si="4"/>
        <v>0</v>
      </c>
      <c r="L18" s="9">
        <f t="shared" si="6"/>
        <v>103</v>
      </c>
      <c r="M18" s="9">
        <f t="shared" si="7"/>
        <v>41</v>
      </c>
      <c r="N18" s="9">
        <f t="shared" si="8"/>
        <v>144</v>
      </c>
    </row>
    <row r="19" spans="1:14" x14ac:dyDescent="0.3">
      <c r="A19" s="39"/>
      <c r="B19" s="6" t="s">
        <v>20</v>
      </c>
      <c r="C19" s="8">
        <v>8</v>
      </c>
      <c r="D19" s="8">
        <v>5</v>
      </c>
      <c r="E19" s="8">
        <f t="shared" si="5"/>
        <v>13</v>
      </c>
      <c r="F19" s="8">
        <v>96</v>
      </c>
      <c r="G19" s="8">
        <v>73</v>
      </c>
      <c r="H19" s="8">
        <f t="shared" si="4"/>
        <v>169</v>
      </c>
      <c r="I19" s="8">
        <v>2</v>
      </c>
      <c r="J19" s="8">
        <v>0</v>
      </c>
      <c r="K19" s="8">
        <f t="shared" si="4"/>
        <v>2</v>
      </c>
      <c r="L19" s="8">
        <f t="shared" si="6"/>
        <v>106</v>
      </c>
      <c r="M19" s="8">
        <f t="shared" si="7"/>
        <v>78</v>
      </c>
      <c r="N19" s="8">
        <f t="shared" si="8"/>
        <v>184</v>
      </c>
    </row>
    <row r="20" spans="1:14" x14ac:dyDescent="0.3">
      <c r="A20" s="39"/>
      <c r="B20" s="7" t="s">
        <v>21</v>
      </c>
      <c r="C20" s="9">
        <v>0</v>
      </c>
      <c r="D20" s="9">
        <v>0</v>
      </c>
      <c r="E20" s="9">
        <f>C20+D20</f>
        <v>0</v>
      </c>
      <c r="F20" s="9">
        <v>30</v>
      </c>
      <c r="G20" s="9">
        <v>12</v>
      </c>
      <c r="H20" s="9">
        <f>F20+G20</f>
        <v>42</v>
      </c>
      <c r="I20" s="9">
        <v>0</v>
      </c>
      <c r="J20" s="9">
        <v>0</v>
      </c>
      <c r="K20" s="9">
        <f t="shared" si="4"/>
        <v>0</v>
      </c>
      <c r="L20" s="9">
        <f t="shared" si="6"/>
        <v>30</v>
      </c>
      <c r="M20" s="9">
        <f t="shared" si="7"/>
        <v>12</v>
      </c>
      <c r="N20" s="9">
        <f t="shared" si="8"/>
        <v>42</v>
      </c>
    </row>
    <row r="21" spans="1:14" x14ac:dyDescent="0.3">
      <c r="A21" s="39"/>
      <c r="B21" s="6" t="s">
        <v>18</v>
      </c>
      <c r="C21" s="8">
        <v>0</v>
      </c>
      <c r="D21" s="8">
        <v>0</v>
      </c>
      <c r="E21" s="8">
        <f t="shared" si="5"/>
        <v>0</v>
      </c>
      <c r="F21" s="8">
        <v>101</v>
      </c>
      <c r="G21" s="8">
        <v>43</v>
      </c>
      <c r="H21" s="8">
        <f t="shared" si="4"/>
        <v>144</v>
      </c>
      <c r="I21" s="8">
        <v>0</v>
      </c>
      <c r="J21" s="8">
        <v>0</v>
      </c>
      <c r="K21" s="8">
        <f t="shared" si="4"/>
        <v>0</v>
      </c>
      <c r="L21" s="8">
        <f t="shared" si="6"/>
        <v>101</v>
      </c>
      <c r="M21" s="8">
        <f t="shared" si="7"/>
        <v>43</v>
      </c>
      <c r="N21" s="8">
        <f t="shared" si="8"/>
        <v>144</v>
      </c>
    </row>
    <row r="22" spans="1:14" s="16" customFormat="1" x14ac:dyDescent="0.3">
      <c r="A22" s="40"/>
      <c r="B22" s="19" t="s">
        <v>2</v>
      </c>
      <c r="C22" s="17">
        <v>8</v>
      </c>
      <c r="D22" s="17">
        <v>5</v>
      </c>
      <c r="E22" s="17">
        <f t="shared" si="5"/>
        <v>13</v>
      </c>
      <c r="F22" s="17">
        <v>833</v>
      </c>
      <c r="G22" s="17">
        <v>407</v>
      </c>
      <c r="H22" s="17">
        <f t="shared" si="4"/>
        <v>1240</v>
      </c>
      <c r="I22" s="17">
        <v>70</v>
      </c>
      <c r="J22" s="17">
        <v>30</v>
      </c>
      <c r="K22" s="17">
        <f t="shared" si="4"/>
        <v>100</v>
      </c>
      <c r="L22" s="17">
        <f t="shared" si="6"/>
        <v>911</v>
      </c>
      <c r="M22" s="17">
        <f t="shared" si="7"/>
        <v>442</v>
      </c>
      <c r="N22" s="17">
        <f t="shared" si="8"/>
        <v>1353</v>
      </c>
    </row>
    <row r="23" spans="1:14" x14ac:dyDescent="0.3">
      <c r="A23" s="35" t="s">
        <v>22</v>
      </c>
      <c r="B23" s="6" t="s">
        <v>23</v>
      </c>
      <c r="C23" s="8">
        <v>0</v>
      </c>
      <c r="D23" s="8">
        <v>0</v>
      </c>
      <c r="E23" s="8">
        <f t="shared" si="5"/>
        <v>0</v>
      </c>
      <c r="F23" s="8">
        <v>397</v>
      </c>
      <c r="G23" s="8">
        <v>232</v>
      </c>
      <c r="H23" s="8">
        <f t="shared" si="4"/>
        <v>629</v>
      </c>
      <c r="I23" s="8">
        <v>0</v>
      </c>
      <c r="J23" s="8">
        <v>0</v>
      </c>
      <c r="K23" s="8">
        <f t="shared" si="4"/>
        <v>0</v>
      </c>
      <c r="L23" s="8">
        <f t="shared" si="6"/>
        <v>397</v>
      </c>
      <c r="M23" s="8">
        <f t="shared" si="7"/>
        <v>232</v>
      </c>
      <c r="N23" s="8">
        <f t="shared" si="8"/>
        <v>629</v>
      </c>
    </row>
    <row r="24" spans="1:14" s="2" customFormat="1" x14ac:dyDescent="0.3">
      <c r="A24" s="36"/>
      <c r="B24" s="18" t="s">
        <v>24</v>
      </c>
      <c r="C24" s="15">
        <v>220</v>
      </c>
      <c r="D24" s="15">
        <v>135</v>
      </c>
      <c r="E24" s="15">
        <f t="shared" si="5"/>
        <v>355</v>
      </c>
      <c r="F24" s="15">
        <v>653</v>
      </c>
      <c r="G24" s="15">
        <v>163</v>
      </c>
      <c r="H24" s="15">
        <f t="shared" ref="H24:H38" si="9">F24+G24</f>
        <v>816</v>
      </c>
      <c r="I24" s="15">
        <v>4</v>
      </c>
      <c r="J24" s="15">
        <v>0</v>
      </c>
      <c r="K24" s="15">
        <f t="shared" ref="K24:K38" si="10">I24+J24</f>
        <v>4</v>
      </c>
      <c r="L24" s="15">
        <f t="shared" si="6"/>
        <v>877</v>
      </c>
      <c r="M24" s="15">
        <f t="shared" si="7"/>
        <v>298</v>
      </c>
      <c r="N24" s="15">
        <f t="shared" si="8"/>
        <v>1175</v>
      </c>
    </row>
    <row r="25" spans="1:14" x14ac:dyDescent="0.3">
      <c r="A25" s="36"/>
      <c r="B25" s="6" t="s">
        <v>25</v>
      </c>
      <c r="C25" s="8">
        <v>44</v>
      </c>
      <c r="D25" s="8">
        <v>27</v>
      </c>
      <c r="E25" s="8">
        <f t="shared" si="5"/>
        <v>71</v>
      </c>
      <c r="F25" s="8">
        <v>199</v>
      </c>
      <c r="G25" s="8">
        <v>110</v>
      </c>
      <c r="H25" s="8">
        <f t="shared" si="9"/>
        <v>309</v>
      </c>
      <c r="I25" s="8">
        <v>0</v>
      </c>
      <c r="J25" s="8">
        <v>0</v>
      </c>
      <c r="K25" s="8">
        <f t="shared" si="10"/>
        <v>0</v>
      </c>
      <c r="L25" s="8">
        <f t="shared" si="6"/>
        <v>243</v>
      </c>
      <c r="M25" s="8">
        <f t="shared" si="7"/>
        <v>137</v>
      </c>
      <c r="N25" s="8">
        <f t="shared" si="8"/>
        <v>380</v>
      </c>
    </row>
    <row r="26" spans="1:14" s="16" customFormat="1" x14ac:dyDescent="0.3">
      <c r="A26" s="37"/>
      <c r="B26" s="4" t="s">
        <v>2</v>
      </c>
      <c r="C26" s="10">
        <v>264</v>
      </c>
      <c r="D26" s="10">
        <v>162</v>
      </c>
      <c r="E26" s="17">
        <f t="shared" si="5"/>
        <v>426</v>
      </c>
      <c r="F26" s="17">
        <v>1249</v>
      </c>
      <c r="G26" s="17">
        <v>505</v>
      </c>
      <c r="H26" s="17">
        <f t="shared" si="9"/>
        <v>1754</v>
      </c>
      <c r="I26" s="17">
        <v>4</v>
      </c>
      <c r="J26" s="17">
        <v>0</v>
      </c>
      <c r="K26" s="17">
        <f t="shared" si="10"/>
        <v>4</v>
      </c>
      <c r="L26" s="17">
        <f t="shared" si="6"/>
        <v>1517</v>
      </c>
      <c r="M26" s="17">
        <f t="shared" si="7"/>
        <v>667</v>
      </c>
      <c r="N26" s="17">
        <f t="shared" si="8"/>
        <v>2184</v>
      </c>
    </row>
    <row r="27" spans="1:14" x14ac:dyDescent="0.3">
      <c r="A27" s="38" t="s">
        <v>26</v>
      </c>
      <c r="B27" s="6" t="s">
        <v>27</v>
      </c>
      <c r="C27" s="8">
        <v>1250</v>
      </c>
      <c r="D27" s="8">
        <v>704</v>
      </c>
      <c r="E27" s="8">
        <f t="shared" si="5"/>
        <v>1954</v>
      </c>
      <c r="F27" s="8">
        <v>96</v>
      </c>
      <c r="G27" s="8">
        <v>32</v>
      </c>
      <c r="H27" s="8">
        <f t="shared" si="9"/>
        <v>128</v>
      </c>
      <c r="I27" s="8">
        <v>80</v>
      </c>
      <c r="J27" s="8">
        <v>39</v>
      </c>
      <c r="K27" s="8">
        <f t="shared" si="10"/>
        <v>119</v>
      </c>
      <c r="L27" s="8">
        <f t="shared" si="6"/>
        <v>1426</v>
      </c>
      <c r="M27" s="8">
        <f t="shared" si="7"/>
        <v>775</v>
      </c>
      <c r="N27" s="8">
        <f t="shared" si="8"/>
        <v>2201</v>
      </c>
    </row>
    <row r="28" spans="1:14" x14ac:dyDescent="0.3">
      <c r="A28" s="39"/>
      <c r="B28" s="7" t="s">
        <v>28</v>
      </c>
      <c r="C28" s="9">
        <v>379</v>
      </c>
      <c r="D28" s="9">
        <v>139</v>
      </c>
      <c r="E28" s="9">
        <f t="shared" si="5"/>
        <v>518</v>
      </c>
      <c r="F28" s="9">
        <v>3</v>
      </c>
      <c r="G28" s="9">
        <v>1</v>
      </c>
      <c r="H28" s="9">
        <f t="shared" si="9"/>
        <v>4</v>
      </c>
      <c r="I28" s="9">
        <v>36</v>
      </c>
      <c r="J28" s="9">
        <v>3</v>
      </c>
      <c r="K28" s="9">
        <f t="shared" si="10"/>
        <v>39</v>
      </c>
      <c r="L28" s="9">
        <f t="shared" si="6"/>
        <v>418</v>
      </c>
      <c r="M28" s="9">
        <f t="shared" si="7"/>
        <v>143</v>
      </c>
      <c r="N28" s="9">
        <f t="shared" si="8"/>
        <v>561</v>
      </c>
    </row>
    <row r="29" spans="1:14" s="16" customFormat="1" x14ac:dyDescent="0.3">
      <c r="A29" s="40"/>
      <c r="B29" s="4" t="s">
        <v>2</v>
      </c>
      <c r="C29" s="10">
        <v>1629</v>
      </c>
      <c r="D29" s="10">
        <v>843</v>
      </c>
      <c r="E29" s="17">
        <f t="shared" si="5"/>
        <v>2472</v>
      </c>
      <c r="F29" s="17">
        <v>99</v>
      </c>
      <c r="G29" s="17">
        <v>33</v>
      </c>
      <c r="H29" s="17">
        <f t="shared" si="9"/>
        <v>132</v>
      </c>
      <c r="I29" s="17">
        <v>116</v>
      </c>
      <c r="J29" s="17">
        <v>42</v>
      </c>
      <c r="K29" s="17">
        <f t="shared" si="10"/>
        <v>158</v>
      </c>
      <c r="L29" s="17">
        <f t="shared" si="6"/>
        <v>1844</v>
      </c>
      <c r="M29" s="17">
        <f t="shared" si="7"/>
        <v>918</v>
      </c>
      <c r="N29" s="17">
        <f t="shared" si="8"/>
        <v>2762</v>
      </c>
    </row>
    <row r="30" spans="1:14" x14ac:dyDescent="0.3">
      <c r="A30" s="35" t="s">
        <v>29</v>
      </c>
      <c r="B30" s="6" t="s">
        <v>30</v>
      </c>
      <c r="C30" s="8">
        <v>489</v>
      </c>
      <c r="D30" s="8">
        <v>385</v>
      </c>
      <c r="E30" s="8">
        <f t="shared" si="5"/>
        <v>874</v>
      </c>
      <c r="F30" s="8">
        <v>6</v>
      </c>
      <c r="G30" s="8">
        <v>1</v>
      </c>
      <c r="H30" s="8">
        <f t="shared" si="9"/>
        <v>7</v>
      </c>
      <c r="I30" s="8">
        <v>13</v>
      </c>
      <c r="J30" s="8">
        <v>12</v>
      </c>
      <c r="K30" s="8">
        <f t="shared" si="10"/>
        <v>25</v>
      </c>
      <c r="L30" s="8">
        <f t="shared" si="6"/>
        <v>508</v>
      </c>
      <c r="M30" s="8">
        <f t="shared" si="7"/>
        <v>398</v>
      </c>
      <c r="N30" s="8">
        <f t="shared" si="8"/>
        <v>906</v>
      </c>
    </row>
    <row r="31" spans="1:14" x14ac:dyDescent="0.3">
      <c r="A31" s="36"/>
      <c r="B31" s="7" t="s">
        <v>31</v>
      </c>
      <c r="C31" s="9">
        <v>306</v>
      </c>
      <c r="D31" s="9">
        <v>152</v>
      </c>
      <c r="E31" s="9">
        <f t="shared" si="5"/>
        <v>458</v>
      </c>
      <c r="F31" s="9">
        <v>10</v>
      </c>
      <c r="G31" s="9">
        <v>4</v>
      </c>
      <c r="H31" s="9">
        <f t="shared" si="9"/>
        <v>14</v>
      </c>
      <c r="I31" s="9">
        <v>0</v>
      </c>
      <c r="J31" s="9">
        <v>0</v>
      </c>
      <c r="K31" s="9">
        <f t="shared" si="10"/>
        <v>0</v>
      </c>
      <c r="L31" s="9">
        <f t="shared" si="6"/>
        <v>316</v>
      </c>
      <c r="M31" s="9">
        <f t="shared" si="7"/>
        <v>156</v>
      </c>
      <c r="N31" s="9">
        <f t="shared" si="8"/>
        <v>472</v>
      </c>
    </row>
    <row r="32" spans="1:14" x14ac:dyDescent="0.3">
      <c r="A32" s="37"/>
      <c r="B32" s="4" t="s">
        <v>2</v>
      </c>
      <c r="C32" s="10">
        <v>795</v>
      </c>
      <c r="D32" s="10">
        <v>537</v>
      </c>
      <c r="E32" s="10">
        <f t="shared" si="5"/>
        <v>1332</v>
      </c>
      <c r="F32" s="10">
        <v>16</v>
      </c>
      <c r="G32" s="10">
        <v>5</v>
      </c>
      <c r="H32" s="10">
        <f t="shared" si="9"/>
        <v>21</v>
      </c>
      <c r="I32" s="10">
        <v>13</v>
      </c>
      <c r="J32" s="10">
        <v>12</v>
      </c>
      <c r="K32" s="10">
        <f t="shared" si="10"/>
        <v>25</v>
      </c>
      <c r="L32" s="10">
        <f t="shared" si="6"/>
        <v>824</v>
      </c>
      <c r="M32" s="10">
        <f t="shared" si="7"/>
        <v>554</v>
      </c>
      <c r="N32" s="10">
        <f t="shared" si="8"/>
        <v>1378</v>
      </c>
    </row>
    <row r="33" spans="1:14" x14ac:dyDescent="0.3">
      <c r="A33" s="38" t="s">
        <v>32</v>
      </c>
      <c r="B33" s="6" t="s">
        <v>33</v>
      </c>
      <c r="C33" s="8">
        <v>748</v>
      </c>
      <c r="D33" s="8">
        <v>499</v>
      </c>
      <c r="E33" s="8">
        <f t="shared" si="5"/>
        <v>1247</v>
      </c>
      <c r="F33" s="8">
        <v>13</v>
      </c>
      <c r="G33" s="8">
        <v>10</v>
      </c>
      <c r="H33" s="8">
        <f t="shared" si="9"/>
        <v>23</v>
      </c>
      <c r="I33" s="8">
        <v>54</v>
      </c>
      <c r="J33" s="8">
        <v>37</v>
      </c>
      <c r="K33" s="8">
        <f t="shared" si="10"/>
        <v>91</v>
      </c>
      <c r="L33" s="8">
        <f t="shared" si="6"/>
        <v>815</v>
      </c>
      <c r="M33" s="8">
        <f t="shared" si="7"/>
        <v>546</v>
      </c>
      <c r="N33" s="8">
        <f t="shared" si="8"/>
        <v>1361</v>
      </c>
    </row>
    <row r="34" spans="1:14" x14ac:dyDescent="0.3">
      <c r="A34" s="39"/>
      <c r="B34" s="7" t="s">
        <v>34</v>
      </c>
      <c r="C34" s="9">
        <v>349</v>
      </c>
      <c r="D34" s="9">
        <v>224</v>
      </c>
      <c r="E34" s="9">
        <f t="shared" si="5"/>
        <v>573</v>
      </c>
      <c r="F34" s="9">
        <v>0</v>
      </c>
      <c r="G34" s="9">
        <v>0</v>
      </c>
      <c r="H34" s="9">
        <f t="shared" si="9"/>
        <v>0</v>
      </c>
      <c r="I34" s="9">
        <v>0</v>
      </c>
      <c r="J34" s="9">
        <v>0</v>
      </c>
      <c r="K34" s="9">
        <f t="shared" si="10"/>
        <v>0</v>
      </c>
      <c r="L34" s="9">
        <f t="shared" si="6"/>
        <v>349</v>
      </c>
      <c r="M34" s="9">
        <f t="shared" si="7"/>
        <v>224</v>
      </c>
      <c r="N34" s="9">
        <f t="shared" si="8"/>
        <v>573</v>
      </c>
    </row>
    <row r="35" spans="1:14" s="16" customFormat="1" x14ac:dyDescent="0.3">
      <c r="A35" s="40"/>
      <c r="B35" s="4" t="s">
        <v>2</v>
      </c>
      <c r="C35" s="10">
        <v>1097</v>
      </c>
      <c r="D35" s="10">
        <v>723</v>
      </c>
      <c r="E35" s="17">
        <f t="shared" si="5"/>
        <v>1820</v>
      </c>
      <c r="F35" s="17">
        <v>13</v>
      </c>
      <c r="G35" s="17">
        <v>10</v>
      </c>
      <c r="H35" s="17">
        <f t="shared" si="9"/>
        <v>23</v>
      </c>
      <c r="I35" s="17">
        <v>54</v>
      </c>
      <c r="J35" s="17">
        <v>37</v>
      </c>
      <c r="K35" s="17">
        <f t="shared" si="10"/>
        <v>91</v>
      </c>
      <c r="L35" s="17">
        <f t="shared" si="6"/>
        <v>1164</v>
      </c>
      <c r="M35" s="17">
        <f t="shared" si="7"/>
        <v>770</v>
      </c>
      <c r="N35" s="17">
        <f t="shared" si="8"/>
        <v>1934</v>
      </c>
    </row>
    <row r="36" spans="1:14" s="2" customFormat="1" x14ac:dyDescent="0.3">
      <c r="A36" s="41" t="s">
        <v>35</v>
      </c>
      <c r="B36" s="20" t="s">
        <v>36</v>
      </c>
      <c r="C36" s="21">
        <v>856</v>
      </c>
      <c r="D36" s="22">
        <v>638</v>
      </c>
      <c r="E36" s="22">
        <f t="shared" si="5"/>
        <v>1494</v>
      </c>
      <c r="F36" s="22">
        <v>11</v>
      </c>
      <c r="G36" s="22">
        <v>2</v>
      </c>
      <c r="H36" s="22">
        <f t="shared" si="9"/>
        <v>13</v>
      </c>
      <c r="I36" s="22">
        <v>14</v>
      </c>
      <c r="J36" s="22">
        <v>8</v>
      </c>
      <c r="K36" s="22">
        <f t="shared" si="10"/>
        <v>22</v>
      </c>
      <c r="L36" s="22">
        <f t="shared" si="6"/>
        <v>881</v>
      </c>
      <c r="M36" s="22">
        <f t="shared" si="7"/>
        <v>648</v>
      </c>
      <c r="N36" s="22">
        <f t="shared" si="8"/>
        <v>1529</v>
      </c>
    </row>
    <row r="37" spans="1:14" x14ac:dyDescent="0.3">
      <c r="A37" s="42"/>
      <c r="B37" s="7" t="s">
        <v>37</v>
      </c>
      <c r="C37" s="9">
        <v>892</v>
      </c>
      <c r="D37" s="9">
        <v>603</v>
      </c>
      <c r="E37" s="9">
        <f t="shared" si="5"/>
        <v>1495</v>
      </c>
      <c r="F37" s="9">
        <v>45</v>
      </c>
      <c r="G37" s="9">
        <v>12</v>
      </c>
      <c r="H37" s="9">
        <f t="shared" si="9"/>
        <v>57</v>
      </c>
      <c r="I37" s="9">
        <v>41</v>
      </c>
      <c r="J37" s="9">
        <v>19</v>
      </c>
      <c r="K37" s="9">
        <f t="shared" si="10"/>
        <v>60</v>
      </c>
      <c r="L37" s="9">
        <f t="shared" si="6"/>
        <v>978</v>
      </c>
      <c r="M37" s="9">
        <f t="shared" si="7"/>
        <v>634</v>
      </c>
      <c r="N37" s="9">
        <f t="shared" si="8"/>
        <v>1612</v>
      </c>
    </row>
    <row r="38" spans="1:14" s="16" customFormat="1" x14ac:dyDescent="0.3">
      <c r="A38" s="43"/>
      <c r="B38" s="4" t="s">
        <v>2</v>
      </c>
      <c r="C38" s="10">
        <v>1748</v>
      </c>
      <c r="D38" s="10">
        <v>1241</v>
      </c>
      <c r="E38" s="17">
        <f t="shared" si="5"/>
        <v>2989</v>
      </c>
      <c r="F38" s="17">
        <v>56</v>
      </c>
      <c r="G38" s="17">
        <v>14</v>
      </c>
      <c r="H38" s="17">
        <f t="shared" si="9"/>
        <v>70</v>
      </c>
      <c r="I38" s="17">
        <v>55</v>
      </c>
      <c r="J38" s="17">
        <v>27</v>
      </c>
      <c r="K38" s="17">
        <f t="shared" si="10"/>
        <v>82</v>
      </c>
      <c r="L38" s="17">
        <f t="shared" si="6"/>
        <v>1859</v>
      </c>
      <c r="M38" s="17">
        <f t="shared" si="7"/>
        <v>1282</v>
      </c>
      <c r="N38" s="17">
        <f t="shared" si="8"/>
        <v>3141</v>
      </c>
    </row>
    <row r="39" spans="1:14" ht="18.600000000000001" thickBot="1" x14ac:dyDescent="0.4">
      <c r="A39" s="44" t="s">
        <v>38</v>
      </c>
      <c r="B39" s="45"/>
      <c r="C39" s="12">
        <f>C8+C12+C16+C22+C26+C29+C32+C35+C38</f>
        <v>16978</v>
      </c>
      <c r="D39" s="12">
        <f t="shared" ref="D39:N39" si="11">D8+D12+D16+D22+D26+D29+D32+D35+D38</f>
        <v>10321</v>
      </c>
      <c r="E39" s="12">
        <f t="shared" si="11"/>
        <v>27299</v>
      </c>
      <c r="F39" s="12">
        <f t="shared" si="11"/>
        <v>2561</v>
      </c>
      <c r="G39" s="12">
        <f t="shared" si="11"/>
        <v>1119</v>
      </c>
      <c r="H39" s="12">
        <f t="shared" si="11"/>
        <v>3680</v>
      </c>
      <c r="I39" s="12">
        <f t="shared" si="11"/>
        <v>1363</v>
      </c>
      <c r="J39" s="12">
        <f t="shared" si="11"/>
        <v>819</v>
      </c>
      <c r="K39" s="12">
        <f t="shared" si="11"/>
        <v>2182</v>
      </c>
      <c r="L39" s="12">
        <f t="shared" si="11"/>
        <v>20902</v>
      </c>
      <c r="M39" s="12">
        <f t="shared" si="11"/>
        <v>12259</v>
      </c>
      <c r="N39" s="12">
        <f t="shared" si="11"/>
        <v>33161</v>
      </c>
    </row>
    <row r="40" spans="1:14" x14ac:dyDescent="0.3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13"/>
    </row>
    <row r="41" spans="1:14" x14ac:dyDescent="0.3">
      <c r="A41" s="1" t="s">
        <v>44</v>
      </c>
      <c r="N41" s="14"/>
    </row>
  </sheetData>
  <mergeCells count="17">
    <mergeCell ref="A30:A32"/>
    <mergeCell ref="A33:A35"/>
    <mergeCell ref="A36:A38"/>
    <mergeCell ref="A39:B39"/>
    <mergeCell ref="A5:A8"/>
    <mergeCell ref="A9:A12"/>
    <mergeCell ref="A13:A16"/>
    <mergeCell ref="A17:A22"/>
    <mergeCell ref="A23:A26"/>
    <mergeCell ref="A27:A29"/>
    <mergeCell ref="A1:N1"/>
    <mergeCell ref="A2:A4"/>
    <mergeCell ref="B2:B4"/>
    <mergeCell ref="C2:E3"/>
    <mergeCell ref="F2:H3"/>
    <mergeCell ref="I2:K3"/>
    <mergeCell ref="L2:N3"/>
  </mergeCells>
  <pageMargins left="0.7" right="0.26" top="0.75" bottom="0.53" header="0.3" footer="0.3"/>
  <pageSetup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 Maths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Dinusha Gunarathne</cp:lastModifiedBy>
  <cp:lastPrinted>2025-01-01T02:32:23Z</cp:lastPrinted>
  <dcterms:created xsi:type="dcterms:W3CDTF">2012-08-14T11:07:43Z</dcterms:created>
  <dcterms:modified xsi:type="dcterms:W3CDTF">2025-01-01T02:32:44Z</dcterms:modified>
</cp:coreProperties>
</file>