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3 Edu Stat\04 Students in Government Schools\04 Excel\"/>
    </mc:Choice>
  </mc:AlternateContent>
  <xr:revisionPtr revIDLastSave="0" documentId="13_ncr:1_{FA13A2E9-ED21-4DC9-8B12-A8B60351FBA2}" xr6:coauthVersionLast="47" xr6:coauthVersionMax="47" xr10:uidLastSave="{00000000-0000-0000-0000-000000000000}"/>
  <bookViews>
    <workbookView xWindow="-108" yWindow="-108" windowWidth="23256" windowHeight="12576" tabRatio="932" xr2:uid="{00000000-000D-0000-FFFF-FFFF00000000}"/>
  </bookViews>
  <sheets>
    <sheet name="AL Maths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0" l="1"/>
  <c r="H28" i="30"/>
  <c r="K28" i="30"/>
  <c r="L28" i="30"/>
  <c r="M28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9" i="30"/>
  <c r="H30" i="30"/>
  <c r="H31" i="30"/>
  <c r="H32" i="30"/>
  <c r="H33" i="30"/>
  <c r="H34" i="30"/>
  <c r="H35" i="30"/>
  <c r="H36" i="30"/>
  <c r="H37" i="30"/>
  <c r="K8" i="30"/>
  <c r="L8" i="30"/>
  <c r="M8" i="30"/>
  <c r="K9" i="30"/>
  <c r="L9" i="30"/>
  <c r="M9" i="30"/>
  <c r="K10" i="30"/>
  <c r="L10" i="30"/>
  <c r="M10" i="30"/>
  <c r="K11" i="30"/>
  <c r="L11" i="30"/>
  <c r="M11" i="30"/>
  <c r="K12" i="30"/>
  <c r="L12" i="30"/>
  <c r="M12" i="30"/>
  <c r="K13" i="30"/>
  <c r="L13" i="30"/>
  <c r="M13" i="30"/>
  <c r="K14" i="30"/>
  <c r="L14" i="30"/>
  <c r="M14" i="30"/>
  <c r="K15" i="30"/>
  <c r="L15" i="30"/>
  <c r="M15" i="30"/>
  <c r="K16" i="30"/>
  <c r="L16" i="30"/>
  <c r="M16" i="30"/>
  <c r="K17" i="30"/>
  <c r="L17" i="30"/>
  <c r="M17" i="30"/>
  <c r="K18" i="30"/>
  <c r="L18" i="30"/>
  <c r="M18" i="30"/>
  <c r="K19" i="30"/>
  <c r="L19" i="30"/>
  <c r="M19" i="30"/>
  <c r="K20" i="30"/>
  <c r="L20" i="30"/>
  <c r="M20" i="30"/>
  <c r="K21" i="30"/>
  <c r="L21" i="30"/>
  <c r="M21" i="30"/>
  <c r="K22" i="30"/>
  <c r="L22" i="30"/>
  <c r="M22" i="30"/>
  <c r="K23" i="30"/>
  <c r="L23" i="30"/>
  <c r="M23" i="30"/>
  <c r="K24" i="30"/>
  <c r="L24" i="30"/>
  <c r="M24" i="30"/>
  <c r="K25" i="30"/>
  <c r="L25" i="30"/>
  <c r="M25" i="30"/>
  <c r="K26" i="30"/>
  <c r="L26" i="30"/>
  <c r="M26" i="30"/>
  <c r="K27" i="30"/>
  <c r="L27" i="30"/>
  <c r="M27" i="30"/>
  <c r="K29" i="30"/>
  <c r="L29" i="30"/>
  <c r="M29" i="30"/>
  <c r="K30" i="30"/>
  <c r="L30" i="30"/>
  <c r="M30" i="30"/>
  <c r="K31" i="30"/>
  <c r="L31" i="30"/>
  <c r="M31" i="30"/>
  <c r="K32" i="30"/>
  <c r="L32" i="30"/>
  <c r="M32" i="30"/>
  <c r="K33" i="30"/>
  <c r="L33" i="30"/>
  <c r="M33" i="30"/>
  <c r="K34" i="30"/>
  <c r="L34" i="30"/>
  <c r="M34" i="30"/>
  <c r="K35" i="30"/>
  <c r="L35" i="30"/>
  <c r="M35" i="30"/>
  <c r="K36" i="30"/>
  <c r="L36" i="30"/>
  <c r="M36" i="30"/>
  <c r="K37" i="30"/>
  <c r="L37" i="30"/>
  <c r="M37" i="30"/>
  <c r="M5" i="30"/>
  <c r="M6" i="30"/>
  <c r="M7" i="30"/>
  <c r="M4" i="30"/>
  <c r="L7" i="30"/>
  <c r="L6" i="30"/>
  <c r="L5" i="30"/>
  <c r="L4" i="30"/>
  <c r="H4" i="30"/>
  <c r="H6" i="30"/>
  <c r="H7" i="30"/>
  <c r="G38" i="30"/>
  <c r="E8" i="30"/>
  <c r="E9" i="30"/>
  <c r="N9" i="30" s="1"/>
  <c r="E10" i="30"/>
  <c r="E11" i="30"/>
  <c r="N11" i="30" s="1"/>
  <c r="E12" i="30"/>
  <c r="E13" i="30"/>
  <c r="E14" i="30"/>
  <c r="E15" i="30"/>
  <c r="E16" i="30"/>
  <c r="E17" i="30"/>
  <c r="N17" i="30" s="1"/>
  <c r="E18" i="30"/>
  <c r="E19" i="30"/>
  <c r="E20" i="30"/>
  <c r="E21" i="30"/>
  <c r="E22" i="30"/>
  <c r="E23" i="30"/>
  <c r="E24" i="30"/>
  <c r="E25" i="30"/>
  <c r="N25" i="30" s="1"/>
  <c r="E26" i="30"/>
  <c r="E27" i="30"/>
  <c r="E29" i="30"/>
  <c r="E30" i="30"/>
  <c r="E31" i="30"/>
  <c r="E32" i="30"/>
  <c r="E33" i="30"/>
  <c r="N33" i="30" s="1"/>
  <c r="E34" i="30"/>
  <c r="E35" i="30"/>
  <c r="E36" i="30"/>
  <c r="E37" i="30"/>
  <c r="E7" i="30"/>
  <c r="E6" i="30"/>
  <c r="E5" i="30"/>
  <c r="E4" i="30"/>
  <c r="D38" i="30"/>
  <c r="F38" i="30"/>
  <c r="C38" i="30"/>
  <c r="N15" i="30" l="1"/>
  <c r="N28" i="30"/>
  <c r="N31" i="30"/>
  <c r="N35" i="30"/>
  <c r="N27" i="30"/>
  <c r="N19" i="30"/>
  <c r="N23" i="30"/>
  <c r="N21" i="30"/>
  <c r="N10" i="30"/>
  <c r="N37" i="30"/>
  <c r="N29" i="30"/>
  <c r="N13" i="30"/>
  <c r="N34" i="30"/>
  <c r="N22" i="30"/>
  <c r="N8" i="30"/>
  <c r="N24" i="30"/>
  <c r="N12" i="30"/>
  <c r="N26" i="30"/>
  <c r="N18" i="30"/>
  <c r="N30" i="30"/>
  <c r="N14" i="30"/>
  <c r="N32" i="30"/>
  <c r="N16" i="30"/>
  <c r="N36" i="30"/>
  <c r="N20" i="30"/>
  <c r="K6" i="30"/>
  <c r="N6" i="30" s="1"/>
  <c r="H38" i="30"/>
  <c r="K4" i="30"/>
  <c r="N4" i="30" s="1"/>
  <c r="H5" i="30"/>
  <c r="E38" i="30"/>
  <c r="K7" i="30" l="1"/>
  <c r="N7" i="30" s="1"/>
  <c r="I38" i="30"/>
  <c r="J38" i="30"/>
  <c r="L38" i="30" l="1"/>
  <c r="M38" i="30"/>
  <c r="K38" i="30"/>
  <c r="K5" i="30"/>
  <c r="N5" i="30" s="1"/>
  <c r="N38" i="30" l="1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<sst xmlns="http://schemas.openxmlformats.org/spreadsheetml/2006/main" count="64" uniqueCount="45">
  <si>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</si>
  <si>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</si>
  <si>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</si>
  <si>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</si>
  <si>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</si>
  <si>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</si>
  <si>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</si>
  <si>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</si>
  <si>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</si>
  <si>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</si>
  <si>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</si>
  <si>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</si>
  <si>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</si>
  <si>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</si>
  <si>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</si>
  <si>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</si>
  <si>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</si>
  <si>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</si>
  <si>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</si>
  <si>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</si>
  <si>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</si>
  <si>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</si>
  <si>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</si>
  <si>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</si>
  <si>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Ratnapura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</si>
  <si>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</si>
  <si>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</si>
  <si>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</si>
  <si>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</si>
  <si>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</si>
  <si>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</si>
  <si>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</si>
  <si>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</si>
  <si>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</si>
  <si>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</si>
  <si>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</si>
  <si>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</si>
  <si>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</si>
  <si>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</si>
  <si>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</si>
  <si>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</si>
  <si>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</si>
  <si>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</si>
  <si>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4.5 - Advanced Level (12-13) Maths Stream Students - 2023 (in Government Schools)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</si>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</sst>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4" fillId="5" borderId="1" xfId="0" applyNumberFormat="1" applyFont="1" applyFill="1" applyBorder="1"/>
    <xf numFmtId="3" fontId="7" fillId="2" borderId="13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/>
    <xf numFmtId="164" fontId="2" fillId="4" borderId="1" xfId="0" applyNumberFormat="1" applyFont="1" applyFill="1" applyBorder="1"/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6" fillId="0" borderId="0" xfId="0" applyNumberFormat="1" applyFont="1"/>
    <xf numFmtId="41" fontId="3" fillId="3" borderId="1" xfId="0" applyNumberFormat="1" applyFont="1" applyFill="1" applyBorder="1"/>
    <xf numFmtId="41" fontId="3" fillId="4" borderId="1" xfId="0" applyNumberFormat="1" applyFont="1" applyFill="1" applyBorder="1"/>
    <xf numFmtId="41" fontId="4" fillId="5" borderId="1" xfId="0" applyNumberFormat="1" applyFont="1" applyFill="1" applyBorder="1"/>
    <xf numFmtId="41" fontId="9" fillId="6" borderId="20" xfId="0" applyNumberFormat="1" applyFont="1" applyFill="1" applyBorder="1" applyAlignment="1"/>
    <xf numFmtId="3" fontId="8" fillId="7" borderId="14" xfId="0" applyNumberFormat="1" applyFont="1" applyFill="1" applyBorder="1" applyAlignment="1">
      <alignment horizontal="center" vertical="center"/>
    </xf>
    <xf numFmtId="3" fontId="8" fillId="7" borderId="15" xfId="0" applyNumberFormat="1" applyFont="1" applyFill="1" applyBorder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/>
    </xf>
    <xf numFmtId="3" fontId="8" fillId="8" borderId="14" xfId="0" applyNumberFormat="1" applyFont="1" applyFill="1" applyBorder="1" applyAlignment="1">
      <alignment horizontal="center" vertical="center"/>
    </xf>
    <xf numFmtId="3" fontId="8" fillId="8" borderId="15" xfId="0" applyNumberFormat="1" applyFont="1" applyFill="1" applyBorder="1" applyAlignment="1">
      <alignment horizontal="center" vertical="center"/>
    </xf>
    <xf numFmtId="3" fontId="8" fillId="8" borderId="16" xfId="0" applyNumberFormat="1" applyFont="1" applyFill="1" applyBorder="1" applyAlignment="1">
      <alignment horizontal="center" vertical="center"/>
    </xf>
    <xf numFmtId="3" fontId="8" fillId="7" borderId="14" xfId="0" applyNumberFormat="1" applyFont="1" applyFill="1" applyBorder="1" applyAlignment="1">
      <alignment horizontal="center" vertical="center" wrapText="1"/>
    </xf>
    <xf numFmtId="3" fontId="8" fillId="7" borderId="15" xfId="0" applyNumberFormat="1" applyFont="1" applyFill="1" applyBorder="1" applyAlignment="1">
      <alignment horizontal="center" vertical="center" wrapText="1"/>
    </xf>
    <xf numFmtId="3" fontId="8" fillId="7" borderId="16" xfId="0" applyNumberFormat="1" applyFont="1" applyFill="1" applyBorder="1" applyAlignment="1">
      <alignment horizontal="center" vertical="center" wrapText="1"/>
    </xf>
    <xf numFmtId="3" fontId="9" fillId="6" borderId="18" xfId="0" applyNumberFormat="1" applyFont="1" applyFill="1" applyBorder="1" applyAlignment="1">
      <alignment horizontal="center"/>
    </xf>
    <xf numFmtId="3" fontId="9" fillId="6" borderId="19" xfId="0" applyNumberFormat="1" applyFont="1" applyFill="1" applyBorder="1" applyAlignment="1">
      <alignment horizontal="center"/>
    </xf>
    <xf numFmtId="3" fontId="8" fillId="7" borderId="17" xfId="0" applyNumberFormat="1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3" fontId="7" fillId="10" borderId="10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3" fontId="7" fillId="10" borderId="6" xfId="0" applyNumberFormat="1" applyFont="1" applyFill="1" applyBorder="1" applyAlignment="1">
      <alignment horizontal="center" vertical="center"/>
    </xf>
    <xf numFmtId="3" fontId="7" fillId="10" borderId="5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/>
    </xf>
    <xf numFmtId="3" fontId="7" fillId="10" borderId="4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10" borderId="4" xfId="0" applyNumberFormat="1" applyFont="1" applyFill="1" applyBorder="1" applyAlignment="1">
      <alignment horizontal="center" vertical="center" wrapText="1"/>
    </xf>
    <xf numFmtId="3" fontId="7" fillId="10" borderId="3" xfId="0" applyNumberFormat="1" applyFont="1" applyFill="1" applyBorder="1" applyAlignment="1">
      <alignment horizontal="center" vertical="center" wrapText="1"/>
    </xf>
    <xf numFmtId="3" fontId="7" fillId="10" borderId="11" xfId="0" applyNumberFormat="1" applyFont="1" applyFill="1" applyBorder="1" applyAlignment="1">
      <alignment horizontal="center" vertical="center" wrapText="1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40"/>
  <sheetViews>
    <sheetView tabSelected="1" zoomScale="98" zoomScaleNormal="98" workbookViewId="0">
      <selection activeCell="A40" sqref="A40"/>
    </sheetView>
  </sheetViews>
  <sheetFormatPr defaultColWidth="9.109375" defaultRowHeight="13.8" x14ac:dyDescent="0.3"/>
  <cols>
    <col min="1" max="1" width="16.6640625" style="1" bestFit="1" customWidth="1"/>
    <col min="2" max="2" width="13.109375" style="1" bestFit="1" customWidth="1"/>
    <col min="3" max="14" width="13.33203125" style="1" customWidth="1"/>
    <col min="15" max="16384" width="9.109375" style="1"/>
  </cols>
  <sheetData>
    <row r="1" spans="1:14" ht="31.2" x14ac:dyDescent="0.6">
      <c r="A1" s="28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ht="25.2" customHeight="1" x14ac:dyDescent="0.3">
      <c r="A2" s="31" t="s">
        <v>38</v>
      </c>
      <c r="B2" s="33" t="s">
        <v>41</v>
      </c>
      <c r="C2" s="35" t="s">
        <v>40</v>
      </c>
      <c r="D2" s="36"/>
      <c r="E2" s="37"/>
      <c r="F2" s="38" t="s">
        <v>37</v>
      </c>
      <c r="G2" s="39"/>
      <c r="H2" s="40"/>
      <c r="I2" s="38" t="s">
        <v>42</v>
      </c>
      <c r="J2" s="39"/>
      <c r="K2" s="40"/>
      <c r="L2" s="38" t="s">
        <v>3</v>
      </c>
      <c r="M2" s="39"/>
      <c r="N2" s="41"/>
    </row>
    <row r="3" spans="1:14" ht="15.6" x14ac:dyDescent="0.3">
      <c r="A3" s="32"/>
      <c r="B3" s="34"/>
      <c r="C3" s="2" t="s">
        <v>35</v>
      </c>
      <c r="D3" s="2" t="s">
        <v>36</v>
      </c>
      <c r="E3" s="2" t="s">
        <v>3</v>
      </c>
      <c r="F3" s="2" t="s">
        <v>35</v>
      </c>
      <c r="G3" s="2" t="s">
        <v>36</v>
      </c>
      <c r="H3" s="2" t="s">
        <v>3</v>
      </c>
      <c r="I3" s="2" t="s">
        <v>35</v>
      </c>
      <c r="J3" s="2" t="s">
        <v>36</v>
      </c>
      <c r="K3" s="2" t="s">
        <v>3</v>
      </c>
      <c r="L3" s="2" t="s">
        <v>35</v>
      </c>
      <c r="M3" s="2" t="s">
        <v>36</v>
      </c>
      <c r="N3" s="6" t="s">
        <v>3</v>
      </c>
    </row>
    <row r="4" spans="1:14" ht="14.4" x14ac:dyDescent="0.3">
      <c r="A4" s="16" t="s">
        <v>26</v>
      </c>
      <c r="B4" s="7" t="s">
        <v>0</v>
      </c>
      <c r="C4" s="12">
        <v>3610</v>
      </c>
      <c r="D4" s="12">
        <v>1841</v>
      </c>
      <c r="E4" s="12">
        <f>C4+D4</f>
        <v>5451</v>
      </c>
      <c r="F4" s="12">
        <v>189</v>
      </c>
      <c r="G4" s="12">
        <v>76</v>
      </c>
      <c r="H4" s="12">
        <f t="shared" ref="H4:K4" si="0">F4+G4</f>
        <v>265</v>
      </c>
      <c r="I4" s="12">
        <v>643</v>
      </c>
      <c r="J4" s="12">
        <v>382</v>
      </c>
      <c r="K4" s="12">
        <f t="shared" si="0"/>
        <v>1025</v>
      </c>
      <c r="L4" s="12">
        <f>C4+F4+I4</f>
        <v>4442</v>
      </c>
      <c r="M4" s="12">
        <f>D4+G4+J4</f>
        <v>2299</v>
      </c>
      <c r="N4" s="12">
        <f>E4+H4+K4</f>
        <v>6741</v>
      </c>
    </row>
    <row r="5" spans="1:14" ht="14.4" x14ac:dyDescent="0.3">
      <c r="A5" s="17"/>
      <c r="B5" s="8" t="s">
        <v>1</v>
      </c>
      <c r="C5" s="13">
        <v>2021</v>
      </c>
      <c r="D5" s="13">
        <v>1588</v>
      </c>
      <c r="E5" s="13">
        <f>C5+D5</f>
        <v>3609</v>
      </c>
      <c r="F5" s="13">
        <v>14</v>
      </c>
      <c r="G5" s="13">
        <v>13</v>
      </c>
      <c r="H5" s="13">
        <f t="shared" ref="H5:K5" si="1">F5+G5</f>
        <v>27</v>
      </c>
      <c r="I5" s="13">
        <v>113</v>
      </c>
      <c r="J5" s="13">
        <v>121</v>
      </c>
      <c r="K5" s="13">
        <f t="shared" si="1"/>
        <v>234</v>
      </c>
      <c r="L5" s="13">
        <f>C5+F5+I5</f>
        <v>2148</v>
      </c>
      <c r="M5" s="13">
        <f t="shared" ref="M5:N8" si="2">D5+G5+J5</f>
        <v>1722</v>
      </c>
      <c r="N5" s="13">
        <f t="shared" si="2"/>
        <v>3870</v>
      </c>
    </row>
    <row r="6" spans="1:14" ht="14.4" x14ac:dyDescent="0.3">
      <c r="A6" s="17"/>
      <c r="B6" s="7" t="s">
        <v>2</v>
      </c>
      <c r="C6" s="12">
        <v>1694</v>
      </c>
      <c r="D6" s="12">
        <v>1103</v>
      </c>
      <c r="E6" s="12">
        <f>C6+D6</f>
        <v>2797</v>
      </c>
      <c r="F6" s="12">
        <v>54</v>
      </c>
      <c r="G6" s="12">
        <v>38</v>
      </c>
      <c r="H6" s="12">
        <f t="shared" ref="H6:K6" si="3">F6+G6</f>
        <v>92</v>
      </c>
      <c r="I6" s="12">
        <v>35</v>
      </c>
      <c r="J6" s="12">
        <v>61</v>
      </c>
      <c r="K6" s="12">
        <f t="shared" si="3"/>
        <v>96</v>
      </c>
      <c r="L6" s="12">
        <f>C6+F6+I6</f>
        <v>1783</v>
      </c>
      <c r="M6" s="12">
        <f t="shared" si="2"/>
        <v>1202</v>
      </c>
      <c r="N6" s="12">
        <f t="shared" si="2"/>
        <v>2985</v>
      </c>
    </row>
    <row r="7" spans="1:14" ht="14.4" x14ac:dyDescent="0.3">
      <c r="A7" s="18"/>
      <c r="B7" s="5" t="s">
        <v>3</v>
      </c>
      <c r="C7" s="14">
        <v>7325</v>
      </c>
      <c r="D7" s="14">
        <v>4532</v>
      </c>
      <c r="E7" s="14">
        <f>C7+D7</f>
        <v>11857</v>
      </c>
      <c r="F7" s="14">
        <v>257</v>
      </c>
      <c r="G7" s="14">
        <v>127</v>
      </c>
      <c r="H7" s="14">
        <f t="shared" ref="H7:K22" si="4">F7+G7</f>
        <v>384</v>
      </c>
      <c r="I7" s="14">
        <v>791</v>
      </c>
      <c r="J7" s="14">
        <v>564</v>
      </c>
      <c r="K7" s="14">
        <f t="shared" si="4"/>
        <v>1355</v>
      </c>
      <c r="L7" s="14">
        <f>C7+F7+I7</f>
        <v>8373</v>
      </c>
      <c r="M7" s="14">
        <f t="shared" si="2"/>
        <v>5223</v>
      </c>
      <c r="N7" s="14">
        <f t="shared" si="2"/>
        <v>13596</v>
      </c>
    </row>
    <row r="8" spans="1:14" ht="14.4" x14ac:dyDescent="0.3">
      <c r="A8" s="19" t="s">
        <v>27</v>
      </c>
      <c r="B8" s="7" t="s">
        <v>4</v>
      </c>
      <c r="C8" s="12">
        <v>1615</v>
      </c>
      <c r="D8" s="12">
        <v>1137</v>
      </c>
      <c r="E8" s="12">
        <f t="shared" ref="E8:E37" si="5">C8+D8</f>
        <v>2752</v>
      </c>
      <c r="F8" s="12">
        <v>129</v>
      </c>
      <c r="G8" s="12">
        <v>44</v>
      </c>
      <c r="H8" s="12">
        <f t="shared" si="4"/>
        <v>173</v>
      </c>
      <c r="I8" s="12">
        <v>239</v>
      </c>
      <c r="J8" s="12">
        <v>154</v>
      </c>
      <c r="K8" s="12">
        <f t="shared" si="4"/>
        <v>393</v>
      </c>
      <c r="L8" s="12">
        <f t="shared" ref="L8:L37" si="6">C8+F8+I8</f>
        <v>1983</v>
      </c>
      <c r="M8" s="12">
        <f t="shared" si="2"/>
        <v>1335</v>
      </c>
      <c r="N8" s="12">
        <f t="shared" si="2"/>
        <v>3318</v>
      </c>
    </row>
    <row r="9" spans="1:14" ht="14.4" x14ac:dyDescent="0.3">
      <c r="A9" s="20"/>
      <c r="B9" s="8" t="s">
        <v>5</v>
      </c>
      <c r="C9" s="13">
        <v>352</v>
      </c>
      <c r="D9" s="13">
        <v>265</v>
      </c>
      <c r="E9" s="13">
        <f t="shared" si="5"/>
        <v>617</v>
      </c>
      <c r="F9" s="13">
        <v>31</v>
      </c>
      <c r="G9" s="13">
        <v>30</v>
      </c>
      <c r="H9" s="13">
        <f t="shared" si="4"/>
        <v>61</v>
      </c>
      <c r="I9" s="13">
        <v>64</v>
      </c>
      <c r="J9" s="13">
        <v>26</v>
      </c>
      <c r="K9" s="13">
        <f t="shared" si="4"/>
        <v>90</v>
      </c>
      <c r="L9" s="13">
        <f t="shared" si="6"/>
        <v>447</v>
      </c>
      <c r="M9" s="13">
        <f t="shared" ref="M9:M37" si="7">D9+G9+J9</f>
        <v>321</v>
      </c>
      <c r="N9" s="13">
        <f t="shared" ref="N9:N37" si="8">E9+H9+K9</f>
        <v>768</v>
      </c>
    </row>
    <row r="10" spans="1:14" ht="14.4" x14ac:dyDescent="0.3">
      <c r="A10" s="20"/>
      <c r="B10" s="7" t="s">
        <v>6</v>
      </c>
      <c r="C10" s="12">
        <v>440</v>
      </c>
      <c r="D10" s="12">
        <v>254</v>
      </c>
      <c r="E10" s="12">
        <f t="shared" si="5"/>
        <v>694</v>
      </c>
      <c r="F10" s="12">
        <v>278</v>
      </c>
      <c r="G10" s="12">
        <v>141</v>
      </c>
      <c r="H10" s="12">
        <f t="shared" si="4"/>
        <v>419</v>
      </c>
      <c r="I10" s="12">
        <v>0</v>
      </c>
      <c r="J10" s="12">
        <v>0</v>
      </c>
      <c r="K10" s="12">
        <f t="shared" si="4"/>
        <v>0</v>
      </c>
      <c r="L10" s="12">
        <f t="shared" si="6"/>
        <v>718</v>
      </c>
      <c r="M10" s="12">
        <f t="shared" si="7"/>
        <v>395</v>
      </c>
      <c r="N10" s="12">
        <f t="shared" si="8"/>
        <v>1113</v>
      </c>
    </row>
    <row r="11" spans="1:14" ht="14.4" x14ac:dyDescent="0.3">
      <c r="A11" s="21"/>
      <c r="B11" s="5" t="s">
        <v>3</v>
      </c>
      <c r="C11" s="14">
        <v>2407</v>
      </c>
      <c r="D11" s="14">
        <v>1656</v>
      </c>
      <c r="E11" s="14">
        <f t="shared" si="5"/>
        <v>4063</v>
      </c>
      <c r="F11" s="14">
        <v>438</v>
      </c>
      <c r="G11" s="14">
        <v>215</v>
      </c>
      <c r="H11" s="14">
        <f t="shared" si="4"/>
        <v>653</v>
      </c>
      <c r="I11" s="14">
        <v>303</v>
      </c>
      <c r="J11" s="14">
        <v>180</v>
      </c>
      <c r="K11" s="14">
        <f t="shared" ref="K11:K37" si="9">I11+J11</f>
        <v>483</v>
      </c>
      <c r="L11" s="14">
        <f t="shared" si="6"/>
        <v>3148</v>
      </c>
      <c r="M11" s="14">
        <f t="shared" si="7"/>
        <v>2051</v>
      </c>
      <c r="N11" s="14">
        <f t="shared" si="8"/>
        <v>5199</v>
      </c>
    </row>
    <row r="12" spans="1:14" ht="14.4" x14ac:dyDescent="0.3">
      <c r="A12" s="16" t="s">
        <v>28</v>
      </c>
      <c r="B12" s="7" t="s">
        <v>7</v>
      </c>
      <c r="C12" s="12">
        <v>1969</v>
      </c>
      <c r="D12" s="12">
        <v>1423</v>
      </c>
      <c r="E12" s="12">
        <f t="shared" si="5"/>
        <v>3392</v>
      </c>
      <c r="F12" s="12">
        <v>3</v>
      </c>
      <c r="G12" s="12">
        <v>1</v>
      </c>
      <c r="H12" s="12">
        <f t="shared" si="4"/>
        <v>4</v>
      </c>
      <c r="I12" s="12">
        <v>29</v>
      </c>
      <c r="J12" s="12">
        <v>26</v>
      </c>
      <c r="K12" s="12">
        <f t="shared" si="9"/>
        <v>55</v>
      </c>
      <c r="L12" s="12">
        <f t="shared" si="6"/>
        <v>2001</v>
      </c>
      <c r="M12" s="12">
        <f t="shared" si="7"/>
        <v>1450</v>
      </c>
      <c r="N12" s="12">
        <f t="shared" si="8"/>
        <v>3451</v>
      </c>
    </row>
    <row r="13" spans="1:14" ht="14.4" x14ac:dyDescent="0.3">
      <c r="A13" s="17"/>
      <c r="B13" s="8" t="s">
        <v>8</v>
      </c>
      <c r="C13" s="13">
        <v>1465</v>
      </c>
      <c r="D13" s="13">
        <v>1179</v>
      </c>
      <c r="E13" s="13">
        <f t="shared" si="5"/>
        <v>2644</v>
      </c>
      <c r="F13" s="13">
        <v>41</v>
      </c>
      <c r="G13" s="13">
        <v>37</v>
      </c>
      <c r="H13" s="13">
        <f t="shared" si="4"/>
        <v>78</v>
      </c>
      <c r="I13" s="13">
        <v>0</v>
      </c>
      <c r="J13" s="13">
        <v>0</v>
      </c>
      <c r="K13" s="13">
        <f t="shared" si="9"/>
        <v>0</v>
      </c>
      <c r="L13" s="13">
        <f t="shared" si="6"/>
        <v>1506</v>
      </c>
      <c r="M13" s="13">
        <f t="shared" si="7"/>
        <v>1216</v>
      </c>
      <c r="N13" s="13">
        <f t="shared" si="8"/>
        <v>2722</v>
      </c>
    </row>
    <row r="14" spans="1:14" ht="14.4" x14ac:dyDescent="0.3">
      <c r="A14" s="17"/>
      <c r="B14" s="7" t="s">
        <v>9</v>
      </c>
      <c r="C14" s="12">
        <v>1033</v>
      </c>
      <c r="D14" s="12">
        <v>796</v>
      </c>
      <c r="E14" s="12">
        <f t="shared" si="5"/>
        <v>1829</v>
      </c>
      <c r="F14" s="12">
        <v>14</v>
      </c>
      <c r="G14" s="12">
        <v>8</v>
      </c>
      <c r="H14" s="12">
        <f t="shared" si="4"/>
        <v>22</v>
      </c>
      <c r="I14" s="12">
        <v>0</v>
      </c>
      <c r="J14" s="12">
        <v>0</v>
      </c>
      <c r="K14" s="12">
        <f t="shared" si="9"/>
        <v>0</v>
      </c>
      <c r="L14" s="12">
        <f t="shared" si="6"/>
        <v>1047</v>
      </c>
      <c r="M14" s="12">
        <f t="shared" si="7"/>
        <v>804</v>
      </c>
      <c r="N14" s="12">
        <f t="shared" si="8"/>
        <v>1851</v>
      </c>
    </row>
    <row r="15" spans="1:14" ht="14.4" x14ac:dyDescent="0.3">
      <c r="A15" s="18"/>
      <c r="B15" s="5" t="s">
        <v>3</v>
      </c>
      <c r="C15" s="14">
        <v>4467</v>
      </c>
      <c r="D15" s="14">
        <v>3398</v>
      </c>
      <c r="E15" s="14">
        <f t="shared" si="5"/>
        <v>7865</v>
      </c>
      <c r="F15" s="14">
        <v>58</v>
      </c>
      <c r="G15" s="14">
        <v>46</v>
      </c>
      <c r="H15" s="14">
        <f t="shared" si="4"/>
        <v>104</v>
      </c>
      <c r="I15" s="14">
        <v>29</v>
      </c>
      <c r="J15" s="14">
        <v>26</v>
      </c>
      <c r="K15" s="14">
        <f t="shared" si="9"/>
        <v>55</v>
      </c>
      <c r="L15" s="14">
        <f t="shared" si="6"/>
        <v>4554</v>
      </c>
      <c r="M15" s="14">
        <f t="shared" si="7"/>
        <v>3470</v>
      </c>
      <c r="N15" s="14">
        <f t="shared" si="8"/>
        <v>8024</v>
      </c>
    </row>
    <row r="16" spans="1:14" ht="14.4" x14ac:dyDescent="0.3">
      <c r="A16" s="19" t="s">
        <v>29</v>
      </c>
      <c r="B16" s="7" t="s">
        <v>10</v>
      </c>
      <c r="C16" s="12">
        <v>0</v>
      </c>
      <c r="D16" s="12">
        <v>0</v>
      </c>
      <c r="E16" s="12">
        <f t="shared" si="5"/>
        <v>0</v>
      </c>
      <c r="F16" s="12">
        <v>994</v>
      </c>
      <c r="G16" s="12">
        <v>659</v>
      </c>
      <c r="H16" s="12">
        <f t="shared" si="4"/>
        <v>1653</v>
      </c>
      <c r="I16" s="12">
        <v>102</v>
      </c>
      <c r="J16" s="12">
        <v>58</v>
      </c>
      <c r="K16" s="12">
        <f t="shared" si="9"/>
        <v>160</v>
      </c>
      <c r="L16" s="12">
        <f t="shared" si="6"/>
        <v>1096</v>
      </c>
      <c r="M16" s="12">
        <f t="shared" si="7"/>
        <v>717</v>
      </c>
      <c r="N16" s="12">
        <f t="shared" si="8"/>
        <v>1813</v>
      </c>
    </row>
    <row r="17" spans="1:14" ht="14.4" x14ac:dyDescent="0.3">
      <c r="A17" s="20"/>
      <c r="B17" s="8" t="s">
        <v>12</v>
      </c>
      <c r="C17" s="13">
        <v>0</v>
      </c>
      <c r="D17" s="13">
        <v>0</v>
      </c>
      <c r="E17" s="13">
        <f t="shared" si="5"/>
        <v>0</v>
      </c>
      <c r="F17" s="13">
        <v>131</v>
      </c>
      <c r="G17" s="13">
        <v>65</v>
      </c>
      <c r="H17" s="13">
        <f t="shared" si="4"/>
        <v>196</v>
      </c>
      <c r="I17" s="13">
        <v>0</v>
      </c>
      <c r="J17" s="13">
        <v>0</v>
      </c>
      <c r="K17" s="13">
        <f t="shared" si="9"/>
        <v>0</v>
      </c>
      <c r="L17" s="13">
        <f t="shared" si="6"/>
        <v>131</v>
      </c>
      <c r="M17" s="13">
        <f t="shared" si="7"/>
        <v>65</v>
      </c>
      <c r="N17" s="13">
        <f t="shared" si="8"/>
        <v>196</v>
      </c>
    </row>
    <row r="18" spans="1:14" ht="14.4" x14ac:dyDescent="0.3">
      <c r="A18" s="20"/>
      <c r="B18" s="7" t="s">
        <v>13</v>
      </c>
      <c r="C18" s="12">
        <v>13</v>
      </c>
      <c r="D18" s="12">
        <v>11</v>
      </c>
      <c r="E18" s="12">
        <f t="shared" si="5"/>
        <v>24</v>
      </c>
      <c r="F18" s="12">
        <v>163</v>
      </c>
      <c r="G18" s="12">
        <v>118</v>
      </c>
      <c r="H18" s="12">
        <f t="shared" si="4"/>
        <v>281</v>
      </c>
      <c r="I18" s="12">
        <v>2</v>
      </c>
      <c r="J18" s="12">
        <v>0</v>
      </c>
      <c r="K18" s="12">
        <f t="shared" si="9"/>
        <v>2</v>
      </c>
      <c r="L18" s="12">
        <f t="shared" si="6"/>
        <v>178</v>
      </c>
      <c r="M18" s="12">
        <f t="shared" si="7"/>
        <v>129</v>
      </c>
      <c r="N18" s="12">
        <f t="shared" si="8"/>
        <v>307</v>
      </c>
    </row>
    <row r="19" spans="1:14" ht="14.4" x14ac:dyDescent="0.3">
      <c r="A19" s="20"/>
      <c r="B19" s="8" t="s">
        <v>14</v>
      </c>
      <c r="C19" s="13">
        <v>0</v>
      </c>
      <c r="D19" s="13">
        <v>0</v>
      </c>
      <c r="E19" s="13">
        <f t="shared" si="5"/>
        <v>0</v>
      </c>
      <c r="F19" s="13">
        <v>139</v>
      </c>
      <c r="G19" s="13">
        <v>71</v>
      </c>
      <c r="H19" s="13">
        <f t="shared" si="4"/>
        <v>210</v>
      </c>
      <c r="I19" s="13">
        <v>0</v>
      </c>
      <c r="J19" s="13">
        <v>0</v>
      </c>
      <c r="K19" s="13">
        <f t="shared" si="9"/>
        <v>0</v>
      </c>
      <c r="L19" s="13">
        <f t="shared" si="6"/>
        <v>139</v>
      </c>
      <c r="M19" s="13">
        <f t="shared" si="7"/>
        <v>71</v>
      </c>
      <c r="N19" s="13">
        <f t="shared" si="8"/>
        <v>210</v>
      </c>
    </row>
    <row r="20" spans="1:14" ht="14.4" x14ac:dyDescent="0.3">
      <c r="A20" s="20"/>
      <c r="B20" s="7" t="s">
        <v>11</v>
      </c>
      <c r="C20" s="12">
        <v>0</v>
      </c>
      <c r="D20" s="12">
        <v>0</v>
      </c>
      <c r="E20" s="12">
        <f t="shared" si="5"/>
        <v>0</v>
      </c>
      <c r="F20" s="12">
        <v>230</v>
      </c>
      <c r="G20" s="12">
        <v>147</v>
      </c>
      <c r="H20" s="12">
        <f t="shared" si="4"/>
        <v>377</v>
      </c>
      <c r="I20" s="12">
        <v>0</v>
      </c>
      <c r="J20" s="12">
        <v>0</v>
      </c>
      <c r="K20" s="12">
        <f t="shared" si="9"/>
        <v>0</v>
      </c>
      <c r="L20" s="12">
        <f t="shared" si="6"/>
        <v>230</v>
      </c>
      <c r="M20" s="12">
        <f t="shared" si="7"/>
        <v>147</v>
      </c>
      <c r="N20" s="12">
        <f t="shared" si="8"/>
        <v>377</v>
      </c>
    </row>
    <row r="21" spans="1:14" ht="14.4" x14ac:dyDescent="0.3">
      <c r="A21" s="21"/>
      <c r="B21" s="5" t="s">
        <v>3</v>
      </c>
      <c r="C21" s="14">
        <v>13</v>
      </c>
      <c r="D21" s="14">
        <v>11</v>
      </c>
      <c r="E21" s="14">
        <f t="shared" si="5"/>
        <v>24</v>
      </c>
      <c r="F21" s="14">
        <v>1657</v>
      </c>
      <c r="G21" s="14">
        <v>1060</v>
      </c>
      <c r="H21" s="14">
        <f t="shared" si="4"/>
        <v>2717</v>
      </c>
      <c r="I21" s="14">
        <v>104</v>
      </c>
      <c r="J21" s="14">
        <v>58</v>
      </c>
      <c r="K21" s="14">
        <f t="shared" si="9"/>
        <v>162</v>
      </c>
      <c r="L21" s="14">
        <f t="shared" si="6"/>
        <v>1774</v>
      </c>
      <c r="M21" s="14">
        <f t="shared" si="7"/>
        <v>1129</v>
      </c>
      <c r="N21" s="14">
        <f t="shared" si="8"/>
        <v>2903</v>
      </c>
    </row>
    <row r="22" spans="1:14" ht="14.4" x14ac:dyDescent="0.3">
      <c r="A22" s="22" t="s">
        <v>30</v>
      </c>
      <c r="B22" s="7" t="s">
        <v>15</v>
      </c>
      <c r="C22" s="12">
        <v>0</v>
      </c>
      <c r="D22" s="12">
        <v>0</v>
      </c>
      <c r="E22" s="12">
        <f t="shared" si="5"/>
        <v>0</v>
      </c>
      <c r="F22" s="12">
        <v>758</v>
      </c>
      <c r="G22" s="12">
        <v>404</v>
      </c>
      <c r="H22" s="12">
        <f t="shared" si="4"/>
        <v>1162</v>
      </c>
      <c r="I22" s="12">
        <v>0</v>
      </c>
      <c r="J22" s="12">
        <v>0</v>
      </c>
      <c r="K22" s="12">
        <f t="shared" si="9"/>
        <v>0</v>
      </c>
      <c r="L22" s="12">
        <f t="shared" si="6"/>
        <v>758</v>
      </c>
      <c r="M22" s="12">
        <f t="shared" si="7"/>
        <v>404</v>
      </c>
      <c r="N22" s="12">
        <f t="shared" si="8"/>
        <v>1162</v>
      </c>
    </row>
    <row r="23" spans="1:14" ht="14.4" x14ac:dyDescent="0.3">
      <c r="A23" s="23"/>
      <c r="B23" s="8" t="s">
        <v>16</v>
      </c>
      <c r="C23" s="13">
        <v>285</v>
      </c>
      <c r="D23" s="13">
        <v>154</v>
      </c>
      <c r="E23" s="13">
        <f t="shared" si="5"/>
        <v>439</v>
      </c>
      <c r="F23" s="13">
        <v>871</v>
      </c>
      <c r="G23" s="13">
        <v>260</v>
      </c>
      <c r="H23" s="13">
        <f t="shared" ref="H23:H37" si="10">F23+G23</f>
        <v>1131</v>
      </c>
      <c r="I23" s="13">
        <v>7</v>
      </c>
      <c r="J23" s="13">
        <v>4</v>
      </c>
      <c r="K23" s="13">
        <f t="shared" si="9"/>
        <v>11</v>
      </c>
      <c r="L23" s="13">
        <f t="shared" si="6"/>
        <v>1163</v>
      </c>
      <c r="M23" s="13">
        <f t="shared" si="7"/>
        <v>418</v>
      </c>
      <c r="N23" s="13">
        <f t="shared" si="8"/>
        <v>1581</v>
      </c>
    </row>
    <row r="24" spans="1:14" ht="14.4" x14ac:dyDescent="0.3">
      <c r="A24" s="23"/>
      <c r="B24" s="7" t="s">
        <v>17</v>
      </c>
      <c r="C24" s="12">
        <v>102</v>
      </c>
      <c r="D24" s="12">
        <v>50</v>
      </c>
      <c r="E24" s="12">
        <f t="shared" si="5"/>
        <v>152</v>
      </c>
      <c r="F24" s="12">
        <v>373</v>
      </c>
      <c r="G24" s="12">
        <v>167</v>
      </c>
      <c r="H24" s="12">
        <f t="shared" si="10"/>
        <v>540</v>
      </c>
      <c r="I24" s="12">
        <v>0</v>
      </c>
      <c r="J24" s="12">
        <v>0</v>
      </c>
      <c r="K24" s="12">
        <f t="shared" si="9"/>
        <v>0</v>
      </c>
      <c r="L24" s="12">
        <f t="shared" si="6"/>
        <v>475</v>
      </c>
      <c r="M24" s="12">
        <f t="shared" si="7"/>
        <v>217</v>
      </c>
      <c r="N24" s="12">
        <f t="shared" si="8"/>
        <v>692</v>
      </c>
    </row>
    <row r="25" spans="1:14" ht="14.4" x14ac:dyDescent="0.3">
      <c r="A25" s="24"/>
      <c r="B25" s="5" t="s">
        <v>3</v>
      </c>
      <c r="C25" s="14">
        <v>387</v>
      </c>
      <c r="D25" s="14">
        <v>204</v>
      </c>
      <c r="E25" s="14">
        <f t="shared" si="5"/>
        <v>591</v>
      </c>
      <c r="F25" s="14">
        <v>2002</v>
      </c>
      <c r="G25" s="14">
        <v>831</v>
      </c>
      <c r="H25" s="14">
        <f t="shared" si="10"/>
        <v>2833</v>
      </c>
      <c r="I25" s="14">
        <v>7</v>
      </c>
      <c r="J25" s="14">
        <v>4</v>
      </c>
      <c r="K25" s="14">
        <f t="shared" si="9"/>
        <v>11</v>
      </c>
      <c r="L25" s="14">
        <f t="shared" si="6"/>
        <v>2396</v>
      </c>
      <c r="M25" s="14">
        <f t="shared" si="7"/>
        <v>1039</v>
      </c>
      <c r="N25" s="14">
        <f t="shared" si="8"/>
        <v>3435</v>
      </c>
    </row>
    <row r="26" spans="1:14" ht="12.75" customHeight="1" x14ac:dyDescent="0.3">
      <c r="A26" s="19" t="s">
        <v>31</v>
      </c>
      <c r="B26" s="7" t="s">
        <v>18</v>
      </c>
      <c r="C26" s="12">
        <v>2149</v>
      </c>
      <c r="D26" s="12">
        <v>1347</v>
      </c>
      <c r="E26" s="12">
        <f t="shared" si="5"/>
        <v>3496</v>
      </c>
      <c r="F26" s="12">
        <v>178</v>
      </c>
      <c r="G26" s="12">
        <v>109</v>
      </c>
      <c r="H26" s="12">
        <f t="shared" si="10"/>
        <v>287</v>
      </c>
      <c r="I26" s="12">
        <v>156</v>
      </c>
      <c r="J26" s="12">
        <v>82</v>
      </c>
      <c r="K26" s="12">
        <f t="shared" si="9"/>
        <v>238</v>
      </c>
      <c r="L26" s="12">
        <f t="shared" si="6"/>
        <v>2483</v>
      </c>
      <c r="M26" s="12">
        <f t="shared" si="7"/>
        <v>1538</v>
      </c>
      <c r="N26" s="12">
        <f t="shared" si="8"/>
        <v>4021</v>
      </c>
    </row>
    <row r="27" spans="1:14" ht="14.4" x14ac:dyDescent="0.3">
      <c r="A27" s="20"/>
      <c r="B27" s="8" t="s">
        <v>19</v>
      </c>
      <c r="C27" s="13">
        <v>698</v>
      </c>
      <c r="D27" s="13">
        <v>363</v>
      </c>
      <c r="E27" s="13">
        <f t="shared" si="5"/>
        <v>1061</v>
      </c>
      <c r="F27" s="13">
        <v>116</v>
      </c>
      <c r="G27" s="13">
        <v>27</v>
      </c>
      <c r="H27" s="13">
        <f t="shared" si="10"/>
        <v>143</v>
      </c>
      <c r="I27" s="13">
        <v>10</v>
      </c>
      <c r="J27" s="13">
        <v>21</v>
      </c>
      <c r="K27" s="13">
        <f t="shared" si="9"/>
        <v>31</v>
      </c>
      <c r="L27" s="13">
        <f t="shared" si="6"/>
        <v>824</v>
      </c>
      <c r="M27" s="13">
        <f t="shared" si="7"/>
        <v>411</v>
      </c>
      <c r="N27" s="13">
        <f t="shared" si="8"/>
        <v>1235</v>
      </c>
    </row>
    <row r="28" spans="1:14" ht="14.4" x14ac:dyDescent="0.3">
      <c r="A28" s="21"/>
      <c r="B28" s="5" t="s">
        <v>3</v>
      </c>
      <c r="C28" s="14">
        <v>2847</v>
      </c>
      <c r="D28" s="14">
        <v>1710</v>
      </c>
      <c r="E28" s="14">
        <f t="shared" si="5"/>
        <v>4557</v>
      </c>
      <c r="F28" s="14">
        <v>294</v>
      </c>
      <c r="G28" s="14">
        <v>136</v>
      </c>
      <c r="H28" s="14">
        <f t="shared" si="10"/>
        <v>430</v>
      </c>
      <c r="I28" s="14">
        <v>166</v>
      </c>
      <c r="J28" s="14">
        <v>103</v>
      </c>
      <c r="K28" s="14">
        <f t="shared" si="9"/>
        <v>269</v>
      </c>
      <c r="L28" s="14">
        <f t="shared" si="6"/>
        <v>3307</v>
      </c>
      <c r="M28" s="14">
        <f t="shared" si="7"/>
        <v>1949</v>
      </c>
      <c r="N28" s="14">
        <f t="shared" si="8"/>
        <v>5256</v>
      </c>
    </row>
    <row r="29" spans="1:14" ht="14.4" x14ac:dyDescent="0.3">
      <c r="A29" s="22" t="s">
        <v>32</v>
      </c>
      <c r="B29" s="7" t="s">
        <v>20</v>
      </c>
      <c r="C29" s="12">
        <v>931</v>
      </c>
      <c r="D29" s="12">
        <v>684</v>
      </c>
      <c r="E29" s="12">
        <f t="shared" si="5"/>
        <v>1615</v>
      </c>
      <c r="F29" s="12">
        <v>59</v>
      </c>
      <c r="G29" s="12">
        <v>16</v>
      </c>
      <c r="H29" s="12">
        <f t="shared" si="10"/>
        <v>75</v>
      </c>
      <c r="I29" s="12">
        <v>20</v>
      </c>
      <c r="J29" s="12">
        <v>21</v>
      </c>
      <c r="K29" s="12">
        <f t="shared" si="9"/>
        <v>41</v>
      </c>
      <c r="L29" s="12">
        <f t="shared" si="6"/>
        <v>1010</v>
      </c>
      <c r="M29" s="12">
        <f t="shared" si="7"/>
        <v>721</v>
      </c>
      <c r="N29" s="12">
        <f t="shared" si="8"/>
        <v>1731</v>
      </c>
    </row>
    <row r="30" spans="1:14" ht="14.4" x14ac:dyDescent="0.3">
      <c r="A30" s="23"/>
      <c r="B30" s="8" t="s">
        <v>21</v>
      </c>
      <c r="C30" s="13">
        <v>454</v>
      </c>
      <c r="D30" s="13">
        <v>243</v>
      </c>
      <c r="E30" s="13">
        <f t="shared" si="5"/>
        <v>697</v>
      </c>
      <c r="F30" s="13">
        <v>35</v>
      </c>
      <c r="G30" s="13">
        <v>6</v>
      </c>
      <c r="H30" s="13">
        <f t="shared" si="10"/>
        <v>41</v>
      </c>
      <c r="I30" s="13">
        <v>0</v>
      </c>
      <c r="J30" s="13">
        <v>0</v>
      </c>
      <c r="K30" s="13">
        <f t="shared" si="9"/>
        <v>0</v>
      </c>
      <c r="L30" s="13">
        <f t="shared" si="6"/>
        <v>489</v>
      </c>
      <c r="M30" s="13">
        <f t="shared" si="7"/>
        <v>249</v>
      </c>
      <c r="N30" s="13">
        <f t="shared" si="8"/>
        <v>738</v>
      </c>
    </row>
    <row r="31" spans="1:14" ht="14.4" x14ac:dyDescent="0.3">
      <c r="A31" s="24"/>
      <c r="B31" s="5" t="s">
        <v>3</v>
      </c>
      <c r="C31" s="14">
        <v>1385</v>
      </c>
      <c r="D31" s="14">
        <v>927</v>
      </c>
      <c r="E31" s="14">
        <f t="shared" si="5"/>
        <v>2312</v>
      </c>
      <c r="F31" s="14">
        <v>94</v>
      </c>
      <c r="G31" s="14">
        <v>22</v>
      </c>
      <c r="H31" s="14">
        <f t="shared" si="10"/>
        <v>116</v>
      </c>
      <c r="I31" s="14">
        <v>20</v>
      </c>
      <c r="J31" s="14">
        <v>21</v>
      </c>
      <c r="K31" s="14">
        <f t="shared" si="9"/>
        <v>41</v>
      </c>
      <c r="L31" s="14">
        <f t="shared" si="6"/>
        <v>1499</v>
      </c>
      <c r="M31" s="14">
        <f t="shared" si="7"/>
        <v>970</v>
      </c>
      <c r="N31" s="14">
        <f t="shared" si="8"/>
        <v>2469</v>
      </c>
    </row>
    <row r="32" spans="1:14" ht="14.4" x14ac:dyDescent="0.3">
      <c r="A32" s="19" t="s">
        <v>33</v>
      </c>
      <c r="B32" s="3" t="s">
        <v>22</v>
      </c>
      <c r="C32" s="12">
        <v>973</v>
      </c>
      <c r="D32" s="12">
        <v>697</v>
      </c>
      <c r="E32" s="12">
        <f t="shared" si="5"/>
        <v>1670</v>
      </c>
      <c r="F32" s="12">
        <v>93</v>
      </c>
      <c r="G32" s="12">
        <v>87</v>
      </c>
      <c r="H32" s="12">
        <f t="shared" si="10"/>
        <v>180</v>
      </c>
      <c r="I32" s="12">
        <v>44</v>
      </c>
      <c r="J32" s="12">
        <v>19</v>
      </c>
      <c r="K32" s="12">
        <f t="shared" si="9"/>
        <v>63</v>
      </c>
      <c r="L32" s="12">
        <f t="shared" si="6"/>
        <v>1110</v>
      </c>
      <c r="M32" s="12">
        <f t="shared" si="7"/>
        <v>803</v>
      </c>
      <c r="N32" s="12">
        <f t="shared" si="8"/>
        <v>1913</v>
      </c>
    </row>
    <row r="33" spans="1:14" ht="14.4" x14ac:dyDescent="0.3">
      <c r="A33" s="20"/>
      <c r="B33" s="4" t="s">
        <v>23</v>
      </c>
      <c r="C33" s="13">
        <v>593</v>
      </c>
      <c r="D33" s="13">
        <v>370</v>
      </c>
      <c r="E33" s="13">
        <f t="shared" si="5"/>
        <v>963</v>
      </c>
      <c r="F33" s="13">
        <v>5</v>
      </c>
      <c r="G33" s="13">
        <v>4</v>
      </c>
      <c r="H33" s="13">
        <f t="shared" si="10"/>
        <v>9</v>
      </c>
      <c r="I33" s="13">
        <v>0</v>
      </c>
      <c r="J33" s="13">
        <v>0</v>
      </c>
      <c r="K33" s="13">
        <f t="shared" si="9"/>
        <v>0</v>
      </c>
      <c r="L33" s="13">
        <f t="shared" si="6"/>
        <v>598</v>
      </c>
      <c r="M33" s="13">
        <f t="shared" si="7"/>
        <v>374</v>
      </c>
      <c r="N33" s="13">
        <f t="shared" si="8"/>
        <v>972</v>
      </c>
    </row>
    <row r="34" spans="1:14" ht="14.4" x14ac:dyDescent="0.3">
      <c r="A34" s="21"/>
      <c r="B34" s="5" t="s">
        <v>3</v>
      </c>
      <c r="C34" s="14">
        <v>1566</v>
      </c>
      <c r="D34" s="14">
        <v>1067</v>
      </c>
      <c r="E34" s="14">
        <f t="shared" si="5"/>
        <v>2633</v>
      </c>
      <c r="F34" s="14">
        <v>98</v>
      </c>
      <c r="G34" s="14">
        <v>91</v>
      </c>
      <c r="H34" s="14">
        <f t="shared" si="10"/>
        <v>189</v>
      </c>
      <c r="I34" s="14">
        <v>44</v>
      </c>
      <c r="J34" s="14">
        <v>19</v>
      </c>
      <c r="K34" s="14">
        <f t="shared" si="9"/>
        <v>63</v>
      </c>
      <c r="L34" s="14">
        <f t="shared" si="6"/>
        <v>1708</v>
      </c>
      <c r="M34" s="14">
        <f t="shared" si="7"/>
        <v>1177</v>
      </c>
      <c r="N34" s="14">
        <f t="shared" si="8"/>
        <v>2885</v>
      </c>
    </row>
    <row r="35" spans="1:14" ht="12.75" customHeight="1" x14ac:dyDescent="0.3">
      <c r="A35" s="27" t="s">
        <v>34</v>
      </c>
      <c r="B35" s="9" t="s">
        <v>24</v>
      </c>
      <c r="C35" s="12">
        <v>1339</v>
      </c>
      <c r="D35" s="12">
        <v>882</v>
      </c>
      <c r="E35" s="12">
        <f t="shared" si="5"/>
        <v>2221</v>
      </c>
      <c r="F35" s="12">
        <v>21</v>
      </c>
      <c r="G35" s="12">
        <v>16</v>
      </c>
      <c r="H35" s="12">
        <f t="shared" si="10"/>
        <v>37</v>
      </c>
      <c r="I35" s="12">
        <v>24</v>
      </c>
      <c r="J35" s="12">
        <v>11</v>
      </c>
      <c r="K35" s="12">
        <f t="shared" si="9"/>
        <v>35</v>
      </c>
      <c r="L35" s="12">
        <f t="shared" si="6"/>
        <v>1384</v>
      </c>
      <c r="M35" s="12">
        <f t="shared" si="7"/>
        <v>909</v>
      </c>
      <c r="N35" s="12">
        <f t="shared" si="8"/>
        <v>2293</v>
      </c>
    </row>
    <row r="36" spans="1:14" ht="15" customHeight="1" x14ac:dyDescent="0.3">
      <c r="A36" s="27"/>
      <c r="B36" s="10" t="s">
        <v>25</v>
      </c>
      <c r="C36" s="13">
        <v>1151</v>
      </c>
      <c r="D36" s="13">
        <v>644</v>
      </c>
      <c r="E36" s="13">
        <f t="shared" si="5"/>
        <v>1795</v>
      </c>
      <c r="F36" s="13">
        <v>69</v>
      </c>
      <c r="G36" s="13">
        <v>22</v>
      </c>
      <c r="H36" s="13">
        <f t="shared" si="10"/>
        <v>91</v>
      </c>
      <c r="I36" s="13">
        <v>73</v>
      </c>
      <c r="J36" s="13">
        <v>50</v>
      </c>
      <c r="K36" s="13">
        <f t="shared" si="9"/>
        <v>123</v>
      </c>
      <c r="L36" s="13">
        <f t="shared" si="6"/>
        <v>1293</v>
      </c>
      <c r="M36" s="13">
        <f t="shared" si="7"/>
        <v>716</v>
      </c>
      <c r="N36" s="13">
        <f t="shared" si="8"/>
        <v>2009</v>
      </c>
    </row>
    <row r="37" spans="1:14" ht="14.25" customHeight="1" x14ac:dyDescent="0.3">
      <c r="A37" s="27"/>
      <c r="B37" s="5" t="s">
        <v>3</v>
      </c>
      <c r="C37" s="14">
        <v>2490</v>
      </c>
      <c r="D37" s="14">
        <v>1526</v>
      </c>
      <c r="E37" s="14">
        <f t="shared" si="5"/>
        <v>4016</v>
      </c>
      <c r="F37" s="14">
        <v>90</v>
      </c>
      <c r="G37" s="14">
        <v>38</v>
      </c>
      <c r="H37" s="14">
        <f t="shared" si="10"/>
        <v>128</v>
      </c>
      <c r="I37" s="14">
        <v>97</v>
      </c>
      <c r="J37" s="14">
        <v>61</v>
      </c>
      <c r="K37" s="14">
        <f t="shared" si="9"/>
        <v>158</v>
      </c>
      <c r="L37" s="14">
        <f t="shared" si="6"/>
        <v>2677</v>
      </c>
      <c r="M37" s="14">
        <f t="shared" si="7"/>
        <v>1625</v>
      </c>
      <c r="N37" s="14">
        <f t="shared" si="8"/>
        <v>4302</v>
      </c>
    </row>
    <row r="38" spans="1:14" ht="18.600000000000001" thickBot="1" x14ac:dyDescent="0.4">
      <c r="A38" s="25" t="s">
        <v>39</v>
      </c>
      <c r="B38" s="26"/>
      <c r="C38" s="15">
        <f>C7+C11+C15+C21+C25+C28+C31+C34+C37</f>
        <v>22887</v>
      </c>
      <c r="D38" s="15">
        <f t="shared" ref="D38:N38" si="11">D7+D11+D15+D21+D25+D28+D31+D34+D37</f>
        <v>15031</v>
      </c>
      <c r="E38" s="15">
        <f t="shared" si="11"/>
        <v>37918</v>
      </c>
      <c r="F38" s="15">
        <f t="shared" si="11"/>
        <v>4988</v>
      </c>
      <c r="G38" s="15">
        <f t="shared" si="11"/>
        <v>2566</v>
      </c>
      <c r="H38" s="15">
        <f t="shared" si="11"/>
        <v>7554</v>
      </c>
      <c r="I38" s="15">
        <f t="shared" si="11"/>
        <v>1561</v>
      </c>
      <c r="J38" s="15">
        <f t="shared" si="11"/>
        <v>1036</v>
      </c>
      <c r="K38" s="15">
        <f t="shared" si="11"/>
        <v>2597</v>
      </c>
      <c r="L38" s="15">
        <f t="shared" si="11"/>
        <v>29436</v>
      </c>
      <c r="M38" s="15">
        <f t="shared" si="11"/>
        <v>18633</v>
      </c>
      <c r="N38" s="15">
        <f t="shared" si="11"/>
        <v>48069</v>
      </c>
    </row>
    <row r="39" spans="1:14" x14ac:dyDescent="0.3">
      <c r="N39" s="11"/>
    </row>
    <row r="40" spans="1:14" ht="14.4" x14ac:dyDescent="0.3">
      <c r="A40" s="42" t="s">
        <v>44</v>
      </c>
      <c r="N40" s="11"/>
    </row>
  </sheetData>
  <mergeCells count="17">
    <mergeCell ref="A4:A7"/>
    <mergeCell ref="A8:A11"/>
    <mergeCell ref="A1:N1"/>
    <mergeCell ref="A2:A3"/>
    <mergeCell ref="B2:B3"/>
    <mergeCell ref="C2:E2"/>
    <mergeCell ref="F2:H2"/>
    <mergeCell ref="I2:K2"/>
    <mergeCell ref="L2:N2"/>
    <mergeCell ref="A12:A15"/>
    <mergeCell ref="A16:A21"/>
    <mergeCell ref="A22:A25"/>
    <mergeCell ref="A26:A28"/>
    <mergeCell ref="A38:B38"/>
    <mergeCell ref="A29:A31"/>
    <mergeCell ref="A32:A34"/>
    <mergeCell ref="A35:A37"/>
  </mergeCells>
  <pageMargins left="0.36" right="0.26" top="0.75" bottom="0.32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Maths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Dinusha Gunarathne</cp:lastModifiedBy>
  <cp:lastPrinted>2024-04-28T01:20:24Z</cp:lastPrinted>
  <dcterms:created xsi:type="dcterms:W3CDTF">2012-08-11T05:53:27Z</dcterms:created>
  <dcterms:modified xsi:type="dcterms:W3CDTF">2025-01-01T08:00:23Z</dcterms:modified>
</cp:coreProperties>
</file>