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E work\2026\EDUSTAT\EDUSTAT_2024 collection\04 Students in Government Schools\04 Excel\"/>
    </mc:Choice>
  </mc:AlternateContent>
  <xr:revisionPtr revIDLastSave="0" documentId="8_{6EC9C4EF-69F4-4628-B545-633709AAC0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. AL Science 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32" l="1"/>
  <c r="L25" i="32"/>
  <c r="C37" i="32"/>
  <c r="C38" i="32" s="1"/>
  <c r="D37" i="32"/>
  <c r="C34" i="32"/>
  <c r="D34" i="32"/>
  <c r="C31" i="32"/>
  <c r="D31" i="32"/>
  <c r="C28" i="32"/>
  <c r="D28" i="32"/>
  <c r="C25" i="32"/>
  <c r="D25" i="32"/>
  <c r="C21" i="32"/>
  <c r="D21" i="32"/>
  <c r="C15" i="32"/>
  <c r="D15" i="32"/>
  <c r="C11" i="32"/>
  <c r="D11" i="32"/>
  <c r="C7" i="32"/>
  <c r="D7" i="32"/>
  <c r="H38" i="32"/>
  <c r="K38" i="32"/>
  <c r="N38" i="32"/>
  <c r="E38" i="32"/>
  <c r="F37" i="32"/>
  <c r="G37" i="32"/>
  <c r="H37" i="32"/>
  <c r="I37" i="32"/>
  <c r="J37" i="32"/>
  <c r="K37" i="32"/>
  <c r="L37" i="32"/>
  <c r="M37" i="32"/>
  <c r="N37" i="32"/>
  <c r="E37" i="32"/>
  <c r="F34" i="32"/>
  <c r="G34" i="32"/>
  <c r="H34" i="32"/>
  <c r="I34" i="32"/>
  <c r="J34" i="32"/>
  <c r="K34" i="32"/>
  <c r="L34" i="32"/>
  <c r="M34" i="32"/>
  <c r="N34" i="32"/>
  <c r="E34" i="32"/>
  <c r="F31" i="32"/>
  <c r="G31" i="32"/>
  <c r="H31" i="32"/>
  <c r="I31" i="32"/>
  <c r="J31" i="32"/>
  <c r="K31" i="32"/>
  <c r="L31" i="32"/>
  <c r="M31" i="32"/>
  <c r="N31" i="32"/>
  <c r="E31" i="32"/>
  <c r="F28" i="32"/>
  <c r="G28" i="32"/>
  <c r="H28" i="32"/>
  <c r="I28" i="32"/>
  <c r="J28" i="32"/>
  <c r="K28" i="32"/>
  <c r="L28" i="32"/>
  <c r="M28" i="32"/>
  <c r="N28" i="32"/>
  <c r="E28" i="32"/>
  <c r="F25" i="32"/>
  <c r="G25" i="32"/>
  <c r="H25" i="32"/>
  <c r="I25" i="32"/>
  <c r="J25" i="32"/>
  <c r="K25" i="32"/>
  <c r="N25" i="32"/>
  <c r="E25" i="32"/>
  <c r="F21" i="32"/>
  <c r="G21" i="32"/>
  <c r="H21" i="32"/>
  <c r="I21" i="32"/>
  <c r="J21" i="32"/>
  <c r="K21" i="32"/>
  <c r="L21" i="32"/>
  <c r="M21" i="32"/>
  <c r="N21" i="32"/>
  <c r="E21" i="32"/>
  <c r="F15" i="32"/>
  <c r="G15" i="32"/>
  <c r="H15" i="32"/>
  <c r="I15" i="32"/>
  <c r="J15" i="32"/>
  <c r="K15" i="32"/>
  <c r="L15" i="32"/>
  <c r="M15" i="32"/>
  <c r="N15" i="32"/>
  <c r="E15" i="32"/>
  <c r="F11" i="32"/>
  <c r="G11" i="32"/>
  <c r="H11" i="32"/>
  <c r="I11" i="32"/>
  <c r="J11" i="32"/>
  <c r="K11" i="32"/>
  <c r="L11" i="32"/>
  <c r="M11" i="32"/>
  <c r="N11" i="32"/>
  <c r="E11" i="32"/>
  <c r="F7" i="32"/>
  <c r="G7" i="32"/>
  <c r="H7" i="32"/>
  <c r="I7" i="32"/>
  <c r="J7" i="32"/>
  <c r="K7" i="32"/>
  <c r="L7" i="32"/>
  <c r="M7" i="32"/>
  <c r="N7" i="32"/>
  <c r="E7" i="32"/>
  <c r="M38" i="32" l="1"/>
  <c r="L38" i="32"/>
  <c r="I38" i="32"/>
  <c r="J38" i="32"/>
  <c r="G38" i="32"/>
  <c r="F38" i="32"/>
  <c r="D38" i="32"/>
</calcChain>
</file>

<file path=xl/sharedStrings.xml><?xml version="1.0" encoding="utf-8"?>
<sst xmlns="http://schemas.openxmlformats.org/spreadsheetml/2006/main" count="64" uniqueCount="45">
  <si>
    <t>Colombo</t>
  </si>
  <si>
    <t>Gampaha</t>
  </si>
  <si>
    <t>Kalutara</t>
  </si>
  <si>
    <t>Total</t>
  </si>
  <si>
    <t>Kandy</t>
  </si>
  <si>
    <t>Matale</t>
  </si>
  <si>
    <t>Nuwaraeliya</t>
  </si>
  <si>
    <t>Galle</t>
  </si>
  <si>
    <t>Matara</t>
  </si>
  <si>
    <t>Jaffna</t>
  </si>
  <si>
    <t>Kilinochchi</t>
  </si>
  <si>
    <t>Mannar</t>
  </si>
  <si>
    <t>Mullativu</t>
  </si>
  <si>
    <t>Batticaloa</t>
  </si>
  <si>
    <t>Ampara</t>
  </si>
  <si>
    <t>Trincomalee</t>
  </si>
  <si>
    <t>Kurunegala</t>
  </si>
  <si>
    <t>Puttlam</t>
  </si>
  <si>
    <t>Anuradhapura</t>
  </si>
  <si>
    <t>Polonnaruwa</t>
  </si>
  <si>
    <t>Badulla</t>
  </si>
  <si>
    <t>Monaragala</t>
  </si>
  <si>
    <t>Ratnapura</t>
  </si>
  <si>
    <t>Western</t>
  </si>
  <si>
    <t>Central</t>
  </si>
  <si>
    <t>Southern</t>
  </si>
  <si>
    <t>Northern</t>
  </si>
  <si>
    <t>Eastern</t>
  </si>
  <si>
    <t>North Western</t>
  </si>
  <si>
    <t>North Central</t>
  </si>
  <si>
    <t>Uva</t>
  </si>
  <si>
    <t>Sabaragamuwa</t>
  </si>
  <si>
    <t>Male</t>
  </si>
  <si>
    <t>Female</t>
  </si>
  <si>
    <t>Tamil   Medium</t>
  </si>
  <si>
    <t>Province</t>
  </si>
  <si>
    <t>Sri  Lanka</t>
  </si>
  <si>
    <t>Sinhala  Medium</t>
  </si>
  <si>
    <t>District</t>
  </si>
  <si>
    <t>English Medium</t>
  </si>
  <si>
    <t>4.4 - Advanced Level (12-13) Bio Science Stream Students - 2024 (in Government  Schools)</t>
  </si>
  <si>
    <t>Data Source: School Census 2024</t>
  </si>
  <si>
    <t xml:space="preserve">Hambantota </t>
  </si>
  <si>
    <t xml:space="preserve">Vavuniya </t>
  </si>
  <si>
    <t xml:space="preserve">Kegalle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</si>
</sst>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2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2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2C9"/>
        <bgColor indexed="64"/>
      </patternFill>
    </fill>
  </fills>
  <borders count="19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4506668294322"/>
      </left>
      <right/>
      <top/>
      <bottom style="thin">
        <color theme="7" tint="0.39994506668294322"/>
      </bottom>
      <diagonal/>
    </border>
    <border>
      <left style="medium">
        <color theme="5" tint="0.59999389629810485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thin">
        <color theme="7" tint="0.39997558519241921"/>
      </left>
      <right style="medium">
        <color theme="5" tint="0.59999389629810485"/>
      </right>
      <top style="medium">
        <color theme="5" tint="0.59999389629810485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4506668294322"/>
      </right>
      <top/>
      <bottom style="thin">
        <color theme="7" tint="0.39994506668294322"/>
      </bottom>
      <diagonal/>
    </border>
    <border>
      <left style="thin">
        <color theme="7" tint="0.39997558519241921"/>
      </left>
      <right style="medium">
        <color theme="5" tint="0.59999389629810485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medium">
        <color theme="5" tint="0.59999389629810485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medium">
        <color theme="5" tint="0.59999389629810485"/>
      </left>
      <right/>
      <top style="thin">
        <color theme="7" tint="0.39997558519241921"/>
      </top>
      <bottom style="medium">
        <color theme="5" tint="0.59999389629810485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3" fontId="0" fillId="0" borderId="0" xfId="0" applyNumberFormat="1"/>
    <xf numFmtId="0" fontId="5" fillId="0" borderId="0" xfId="0" applyFont="1"/>
    <xf numFmtId="3" fontId="6" fillId="2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/>
    <xf numFmtId="164" fontId="3" fillId="4" borderId="1" xfId="0" applyNumberFormat="1" applyFont="1" applyFill="1" applyBorder="1"/>
    <xf numFmtId="3" fontId="3" fillId="4" borderId="1" xfId="0" applyNumberFormat="1" applyFont="1" applyFill="1" applyBorder="1"/>
    <xf numFmtId="3" fontId="4" fillId="5" borderId="1" xfId="0" applyNumberFormat="1" applyFont="1" applyFill="1" applyBorder="1"/>
    <xf numFmtId="3" fontId="6" fillId="2" borderId="11" xfId="0" applyNumberFormat="1" applyFont="1" applyFill="1" applyBorder="1" applyAlignment="1">
      <alignment horizontal="center" vertical="center" wrapText="1"/>
    </xf>
    <xf numFmtId="3" fontId="3" fillId="3" borderId="11" xfId="0" applyNumberFormat="1" applyFont="1" applyFill="1" applyBorder="1"/>
    <xf numFmtId="3" fontId="3" fillId="4" borderId="11" xfId="0" applyNumberFormat="1" applyFont="1" applyFill="1" applyBorder="1"/>
    <xf numFmtId="3" fontId="8" fillId="6" borderId="18" xfId="0" applyNumberFormat="1" applyFont="1" applyFill="1" applyBorder="1"/>
    <xf numFmtId="3" fontId="1" fillId="3" borderId="1" xfId="0" applyNumberFormat="1" applyFont="1" applyFill="1" applyBorder="1"/>
    <xf numFmtId="164" fontId="1" fillId="4" borderId="1" xfId="0" applyNumberFormat="1" applyFont="1" applyFill="1" applyBorder="1"/>
    <xf numFmtId="3" fontId="7" fillId="7" borderId="13" xfId="0" applyNumberFormat="1" applyFont="1" applyFill="1" applyBorder="1" applyAlignment="1">
      <alignment horizontal="center" vertical="center" wrapText="1"/>
    </xf>
    <xf numFmtId="3" fontId="7" fillId="7" borderId="14" xfId="0" applyNumberFormat="1" applyFont="1" applyFill="1" applyBorder="1" applyAlignment="1">
      <alignment horizontal="center" vertical="center" wrapText="1"/>
    </xf>
    <xf numFmtId="3" fontId="7" fillId="7" borderId="15" xfId="0" applyNumberFormat="1" applyFont="1" applyFill="1" applyBorder="1" applyAlignment="1">
      <alignment horizontal="center" vertical="center" wrapText="1"/>
    </xf>
    <xf numFmtId="3" fontId="7" fillId="8" borderId="13" xfId="0" applyNumberFormat="1" applyFont="1" applyFill="1" applyBorder="1" applyAlignment="1">
      <alignment horizontal="center" vertical="center"/>
    </xf>
    <xf numFmtId="3" fontId="7" fillId="8" borderId="14" xfId="0" applyNumberFormat="1" applyFont="1" applyFill="1" applyBorder="1" applyAlignment="1">
      <alignment horizontal="center" vertical="center"/>
    </xf>
    <xf numFmtId="3" fontId="7" fillId="8" borderId="15" xfId="0" applyNumberFormat="1" applyFont="1" applyFill="1" applyBorder="1" applyAlignment="1">
      <alignment horizontal="center" vertical="center"/>
    </xf>
    <xf numFmtId="3" fontId="7" fillId="7" borderId="13" xfId="0" applyNumberFormat="1" applyFont="1" applyFill="1" applyBorder="1" applyAlignment="1">
      <alignment horizontal="center" vertical="center"/>
    </xf>
    <xf numFmtId="3" fontId="7" fillId="7" borderId="14" xfId="0" applyNumberFormat="1" applyFont="1" applyFill="1" applyBorder="1" applyAlignment="1">
      <alignment horizontal="center" vertical="center"/>
    </xf>
    <xf numFmtId="3" fontId="7" fillId="7" borderId="15" xfId="0" applyNumberFormat="1" applyFont="1" applyFill="1" applyBorder="1" applyAlignment="1">
      <alignment horizontal="center" vertical="center"/>
    </xf>
    <xf numFmtId="3" fontId="8" fillId="6" borderId="16" xfId="0" applyNumberFormat="1" applyFont="1" applyFill="1" applyBorder="1" applyAlignment="1">
      <alignment horizontal="center"/>
    </xf>
    <xf numFmtId="3" fontId="8" fillId="6" borderId="17" xfId="0" applyNumberFormat="1" applyFont="1" applyFill="1" applyBorder="1" applyAlignment="1">
      <alignment horizontal="center"/>
    </xf>
    <xf numFmtId="3" fontId="6" fillId="10" borderId="10" xfId="0" applyNumberFormat="1" applyFont="1" applyFill="1" applyBorder="1" applyAlignment="1">
      <alignment horizontal="center" vertical="center"/>
    </xf>
    <xf numFmtId="3" fontId="6" fillId="10" borderId="12" xfId="0" applyNumberFormat="1" applyFont="1" applyFill="1" applyBorder="1" applyAlignment="1">
      <alignment horizontal="center" vertical="center"/>
    </xf>
    <xf numFmtId="3" fontId="6" fillId="10" borderId="6" xfId="0" applyNumberFormat="1" applyFont="1" applyFill="1" applyBorder="1" applyAlignment="1">
      <alignment horizontal="center" vertical="center"/>
    </xf>
    <xf numFmtId="3" fontId="6" fillId="10" borderId="4" xfId="0" applyNumberFormat="1" applyFont="1" applyFill="1" applyBorder="1" applyAlignment="1">
      <alignment horizontal="center" vertical="center"/>
    </xf>
    <xf numFmtId="3" fontId="6" fillId="10" borderId="1" xfId="0" applyNumberFormat="1" applyFont="1" applyFill="1" applyBorder="1" applyAlignment="1">
      <alignment horizontal="center" vertical="center"/>
    </xf>
    <xf numFmtId="3" fontId="6" fillId="10" borderId="2" xfId="0" applyNumberFormat="1" applyFont="1" applyFill="1" applyBorder="1" applyAlignment="1">
      <alignment horizontal="center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3" fontId="6" fillId="10" borderId="3" xfId="0" applyNumberFormat="1" applyFont="1" applyFill="1" applyBorder="1" applyAlignment="1">
      <alignment horizontal="center" vertical="center" wrapText="1"/>
    </xf>
    <xf numFmtId="3" fontId="6" fillId="10" borderId="11" xfId="0" applyNumberFormat="1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wrapText="1"/>
    </xf>
    <xf numFmtId="0" fontId="9" fillId="9" borderId="8" xfId="0" applyFont="1" applyFill="1" applyBorder="1" applyAlignment="1">
      <alignment horizontal="center" wrapText="1"/>
    </xf>
    <xf numFmtId="0" fontId="9" fillId="9" borderId="9" xfId="0" applyFont="1" applyFill="1" applyBorder="1" applyAlignment="1">
      <alignment horizontal="center" wrapText="1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U43"/>
  <sheetViews>
    <sheetView tabSelected="1" zoomScale="60" zoomScaleNormal="60" workbookViewId="0">
      <selection activeCell="P28" sqref="P28"/>
    </sheetView>
  </sheetViews>
  <sheetFormatPr defaultRowHeight="13.2" x14ac:dyDescent="0.25"/>
  <cols>
    <col min="1" max="1" width="16.6640625" bestFit="1" customWidth="1"/>
    <col min="2" max="2" width="16" customWidth="1"/>
    <col min="3" max="3" width="9.77734375" customWidth="1"/>
    <col min="4" max="4" width="8.6640625" bestFit="1" customWidth="1"/>
    <col min="5" max="5" width="9.21875" bestFit="1" customWidth="1"/>
    <col min="6" max="6" width="9.88671875" customWidth="1"/>
    <col min="7" max="7" width="8.6640625" bestFit="1" customWidth="1"/>
    <col min="8" max="8" width="11.21875" customWidth="1"/>
    <col min="9" max="9" width="7.88671875" customWidth="1"/>
    <col min="10" max="10" width="8.6640625" bestFit="1" customWidth="1"/>
    <col min="11" max="11" width="11.21875" customWidth="1"/>
    <col min="12" max="12" width="9.88671875" customWidth="1"/>
    <col min="13" max="13" width="8.6640625" bestFit="1" customWidth="1"/>
    <col min="14" max="14" width="11.88671875" customWidth="1"/>
  </cols>
  <sheetData>
    <row r="1" spans="1:16" ht="69" customHeight="1" x14ac:dyDescent="0.55000000000000004">
      <c r="A1" s="34" t="s">
        <v>40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6" ht="43.5" customHeight="1" x14ac:dyDescent="0.25">
      <c r="A2" s="25" t="s">
        <v>35</v>
      </c>
      <c r="B2" s="27" t="s">
        <v>38</v>
      </c>
      <c r="C2" s="29" t="s">
        <v>37</v>
      </c>
      <c r="D2" s="29"/>
      <c r="E2" s="29"/>
      <c r="F2" s="29" t="s">
        <v>34</v>
      </c>
      <c r="G2" s="29"/>
      <c r="H2" s="29"/>
      <c r="I2" s="30" t="s">
        <v>39</v>
      </c>
      <c r="J2" s="31"/>
      <c r="K2" s="32"/>
      <c r="L2" s="29" t="s">
        <v>3</v>
      </c>
      <c r="M2" s="29"/>
      <c r="N2" s="33"/>
    </row>
    <row r="3" spans="1:16" ht="15.6" x14ac:dyDescent="0.25">
      <c r="A3" s="26"/>
      <c r="B3" s="28"/>
      <c r="C3" s="3" t="s">
        <v>32</v>
      </c>
      <c r="D3" s="3" t="s">
        <v>33</v>
      </c>
      <c r="E3" s="3" t="s">
        <v>3</v>
      </c>
      <c r="F3" s="3" t="s">
        <v>32</v>
      </c>
      <c r="G3" s="3" t="s">
        <v>33</v>
      </c>
      <c r="H3" s="3" t="s">
        <v>3</v>
      </c>
      <c r="I3" s="3" t="s">
        <v>32</v>
      </c>
      <c r="J3" s="3" t="s">
        <v>33</v>
      </c>
      <c r="K3" s="3" t="s">
        <v>3</v>
      </c>
      <c r="L3" s="3" t="s">
        <v>32</v>
      </c>
      <c r="M3" s="3" t="s">
        <v>33</v>
      </c>
      <c r="N3" s="8" t="s">
        <v>3</v>
      </c>
    </row>
    <row r="4" spans="1:16" ht="15" customHeight="1" x14ac:dyDescent="0.3">
      <c r="A4" s="20" t="s">
        <v>23</v>
      </c>
      <c r="B4" s="4" t="s">
        <v>0</v>
      </c>
      <c r="C4" s="4">
        <v>1302</v>
      </c>
      <c r="D4" s="4">
        <v>2813</v>
      </c>
      <c r="E4" s="4">
        <v>4115</v>
      </c>
      <c r="F4" s="4">
        <v>71</v>
      </c>
      <c r="G4" s="4">
        <v>145</v>
      </c>
      <c r="H4" s="4">
        <v>216</v>
      </c>
      <c r="I4" s="4">
        <v>294</v>
      </c>
      <c r="J4" s="4">
        <v>621</v>
      </c>
      <c r="K4" s="4">
        <v>915</v>
      </c>
      <c r="L4" s="4">
        <v>1667</v>
      </c>
      <c r="M4" s="4">
        <v>3579</v>
      </c>
      <c r="N4" s="9">
        <v>5246</v>
      </c>
      <c r="O4" s="1"/>
      <c r="P4" s="1"/>
    </row>
    <row r="5" spans="1:16" ht="15" customHeight="1" x14ac:dyDescent="0.3">
      <c r="A5" s="21"/>
      <c r="B5" s="5" t="s">
        <v>1</v>
      </c>
      <c r="C5" s="6">
        <v>753</v>
      </c>
      <c r="D5" s="6">
        <v>2346</v>
      </c>
      <c r="E5" s="6">
        <v>3099</v>
      </c>
      <c r="F5" s="6">
        <v>19</v>
      </c>
      <c r="G5" s="6">
        <v>47</v>
      </c>
      <c r="H5" s="6">
        <v>66</v>
      </c>
      <c r="I5" s="6">
        <v>40</v>
      </c>
      <c r="J5" s="6">
        <v>228</v>
      </c>
      <c r="K5" s="6">
        <v>268</v>
      </c>
      <c r="L5" s="6">
        <v>812</v>
      </c>
      <c r="M5" s="6">
        <v>2621</v>
      </c>
      <c r="N5" s="10">
        <v>3433</v>
      </c>
      <c r="O5" s="1"/>
      <c r="P5" s="1"/>
    </row>
    <row r="6" spans="1:16" ht="14.4" x14ac:dyDescent="0.3">
      <c r="A6" s="21"/>
      <c r="B6" s="4" t="s">
        <v>2</v>
      </c>
      <c r="C6" s="4">
        <v>625</v>
      </c>
      <c r="D6" s="4">
        <v>2042</v>
      </c>
      <c r="E6" s="4">
        <v>2667</v>
      </c>
      <c r="F6" s="4">
        <v>27</v>
      </c>
      <c r="G6" s="4">
        <v>231</v>
      </c>
      <c r="H6" s="4">
        <v>258</v>
      </c>
      <c r="I6" s="4">
        <v>14</v>
      </c>
      <c r="J6" s="4">
        <v>141</v>
      </c>
      <c r="K6" s="4">
        <v>155</v>
      </c>
      <c r="L6" s="4">
        <v>666</v>
      </c>
      <c r="M6" s="4">
        <v>2414</v>
      </c>
      <c r="N6" s="9">
        <v>3080</v>
      </c>
      <c r="O6" s="1"/>
      <c r="P6" s="1"/>
    </row>
    <row r="7" spans="1:16" ht="14.4" x14ac:dyDescent="0.3">
      <c r="A7" s="22"/>
      <c r="B7" s="7" t="s">
        <v>3</v>
      </c>
      <c r="C7" s="7">
        <f t="shared" ref="C7:D7" si="0">SUM(C4:C6)</f>
        <v>2680</v>
      </c>
      <c r="D7" s="7">
        <f t="shared" si="0"/>
        <v>7201</v>
      </c>
      <c r="E7" s="7">
        <f>SUM(E4:E6)</f>
        <v>9881</v>
      </c>
      <c r="F7" s="7">
        <f t="shared" ref="F7:N7" si="1">SUM(F4:F6)</f>
        <v>117</v>
      </c>
      <c r="G7" s="7">
        <f t="shared" si="1"/>
        <v>423</v>
      </c>
      <c r="H7" s="7">
        <f t="shared" si="1"/>
        <v>540</v>
      </c>
      <c r="I7" s="7">
        <f t="shared" si="1"/>
        <v>348</v>
      </c>
      <c r="J7" s="7">
        <f t="shared" si="1"/>
        <v>990</v>
      </c>
      <c r="K7" s="7">
        <f t="shared" si="1"/>
        <v>1338</v>
      </c>
      <c r="L7" s="7">
        <f t="shared" si="1"/>
        <v>3145</v>
      </c>
      <c r="M7" s="7">
        <f t="shared" si="1"/>
        <v>8614</v>
      </c>
      <c r="N7" s="7">
        <f t="shared" si="1"/>
        <v>11759</v>
      </c>
      <c r="O7" s="1"/>
      <c r="P7" s="1"/>
    </row>
    <row r="8" spans="1:16" ht="14.4" x14ac:dyDescent="0.3">
      <c r="A8" s="17" t="s">
        <v>24</v>
      </c>
      <c r="B8" s="4" t="s">
        <v>4</v>
      </c>
      <c r="C8" s="4">
        <v>745</v>
      </c>
      <c r="D8" s="4">
        <v>2262</v>
      </c>
      <c r="E8" s="4">
        <v>3007</v>
      </c>
      <c r="F8" s="4">
        <v>86</v>
      </c>
      <c r="G8" s="4">
        <v>225</v>
      </c>
      <c r="H8" s="4">
        <v>311</v>
      </c>
      <c r="I8" s="4">
        <v>134</v>
      </c>
      <c r="J8" s="4">
        <v>368</v>
      </c>
      <c r="K8" s="4">
        <v>502</v>
      </c>
      <c r="L8" s="4">
        <v>965</v>
      </c>
      <c r="M8" s="4">
        <v>2855</v>
      </c>
      <c r="N8" s="9">
        <v>3820</v>
      </c>
      <c r="O8" s="1"/>
      <c r="P8" s="1"/>
    </row>
    <row r="9" spans="1:16" ht="14.4" x14ac:dyDescent="0.3">
      <c r="A9" s="18"/>
      <c r="B9" s="5" t="s">
        <v>5</v>
      </c>
      <c r="C9" s="6">
        <v>277</v>
      </c>
      <c r="D9" s="6">
        <v>683</v>
      </c>
      <c r="E9" s="6">
        <v>960</v>
      </c>
      <c r="F9" s="6">
        <v>23</v>
      </c>
      <c r="G9" s="6">
        <v>136</v>
      </c>
      <c r="H9" s="6">
        <v>159</v>
      </c>
      <c r="I9" s="6">
        <v>25</v>
      </c>
      <c r="J9" s="6">
        <v>65</v>
      </c>
      <c r="K9" s="6">
        <v>90</v>
      </c>
      <c r="L9" s="6">
        <v>325</v>
      </c>
      <c r="M9" s="6">
        <v>884</v>
      </c>
      <c r="N9" s="10">
        <v>1209</v>
      </c>
      <c r="O9" s="1"/>
      <c r="P9" s="1"/>
    </row>
    <row r="10" spans="1:16" ht="14.4" x14ac:dyDescent="0.3">
      <c r="A10" s="18"/>
      <c r="B10" s="4" t="s">
        <v>6</v>
      </c>
      <c r="C10" s="4">
        <v>235</v>
      </c>
      <c r="D10" s="4">
        <v>781</v>
      </c>
      <c r="E10" s="4">
        <v>1016</v>
      </c>
      <c r="F10" s="4">
        <v>175</v>
      </c>
      <c r="G10" s="4">
        <v>422</v>
      </c>
      <c r="H10" s="4">
        <v>597</v>
      </c>
      <c r="I10" s="4">
        <v>1</v>
      </c>
      <c r="J10" s="4">
        <v>3</v>
      </c>
      <c r="K10" s="4">
        <v>4</v>
      </c>
      <c r="L10" s="4">
        <v>411</v>
      </c>
      <c r="M10" s="4">
        <v>1206</v>
      </c>
      <c r="N10" s="9">
        <v>1617</v>
      </c>
      <c r="O10" s="1"/>
      <c r="P10" s="1"/>
    </row>
    <row r="11" spans="1:16" ht="14.4" x14ac:dyDescent="0.3">
      <c r="A11" s="19"/>
      <c r="B11" s="7" t="s">
        <v>3</v>
      </c>
      <c r="C11" s="7">
        <f t="shared" ref="C11:D11" si="2">SUM(C8:C10)</f>
        <v>1257</v>
      </c>
      <c r="D11" s="7">
        <f t="shared" si="2"/>
        <v>3726</v>
      </c>
      <c r="E11" s="7">
        <f>SUM(E8:E10)</f>
        <v>4983</v>
      </c>
      <c r="F11" s="7">
        <f t="shared" ref="F11:N11" si="3">SUM(F8:F10)</f>
        <v>284</v>
      </c>
      <c r="G11" s="7">
        <f t="shared" si="3"/>
        <v>783</v>
      </c>
      <c r="H11" s="7">
        <f t="shared" si="3"/>
        <v>1067</v>
      </c>
      <c r="I11" s="7">
        <f t="shared" si="3"/>
        <v>160</v>
      </c>
      <c r="J11" s="7">
        <f t="shared" si="3"/>
        <v>436</v>
      </c>
      <c r="K11" s="7">
        <f t="shared" si="3"/>
        <v>596</v>
      </c>
      <c r="L11" s="7">
        <f t="shared" si="3"/>
        <v>1701</v>
      </c>
      <c r="M11" s="7">
        <f t="shared" si="3"/>
        <v>4945</v>
      </c>
      <c r="N11" s="7">
        <f t="shared" si="3"/>
        <v>6646</v>
      </c>
      <c r="O11" s="1"/>
      <c r="P11" s="1"/>
    </row>
    <row r="12" spans="1:16" ht="14.4" x14ac:dyDescent="0.3">
      <c r="A12" s="20" t="s">
        <v>25</v>
      </c>
      <c r="B12" s="4" t="s">
        <v>7</v>
      </c>
      <c r="C12" s="4">
        <v>724</v>
      </c>
      <c r="D12" s="4">
        <v>2353</v>
      </c>
      <c r="E12" s="4">
        <v>3077</v>
      </c>
      <c r="F12" s="4">
        <v>3</v>
      </c>
      <c r="G12" s="4">
        <v>8</v>
      </c>
      <c r="H12" s="4">
        <v>11</v>
      </c>
      <c r="I12" s="4">
        <v>25</v>
      </c>
      <c r="J12" s="4">
        <v>102</v>
      </c>
      <c r="K12" s="4">
        <v>127</v>
      </c>
      <c r="L12" s="4">
        <v>752</v>
      </c>
      <c r="M12" s="4">
        <v>2463</v>
      </c>
      <c r="N12" s="9">
        <v>3215</v>
      </c>
      <c r="O12" s="1"/>
      <c r="P12" s="1"/>
    </row>
    <row r="13" spans="1:16" ht="14.4" x14ac:dyDescent="0.3">
      <c r="A13" s="21"/>
      <c r="B13" s="13" t="s">
        <v>8</v>
      </c>
      <c r="C13" s="6">
        <v>661</v>
      </c>
      <c r="D13" s="6">
        <v>1750</v>
      </c>
      <c r="E13" s="6">
        <v>2411</v>
      </c>
      <c r="F13" s="6">
        <v>19</v>
      </c>
      <c r="G13" s="6">
        <v>68</v>
      </c>
      <c r="H13" s="6">
        <v>87</v>
      </c>
      <c r="I13" s="6">
        <v>0</v>
      </c>
      <c r="J13" s="6">
        <v>0</v>
      </c>
      <c r="K13" s="6">
        <v>0</v>
      </c>
      <c r="L13" s="6">
        <v>680</v>
      </c>
      <c r="M13" s="6">
        <v>1818</v>
      </c>
      <c r="N13" s="10">
        <v>2498</v>
      </c>
      <c r="O13" s="1"/>
      <c r="P13" s="1"/>
    </row>
    <row r="14" spans="1:16" ht="14.4" x14ac:dyDescent="0.3">
      <c r="A14" s="21"/>
      <c r="B14" s="12" t="s">
        <v>42</v>
      </c>
      <c r="C14" s="4">
        <v>677</v>
      </c>
      <c r="D14" s="4">
        <v>1902</v>
      </c>
      <c r="E14" s="4">
        <v>2579</v>
      </c>
      <c r="F14" s="4">
        <v>1</v>
      </c>
      <c r="G14" s="4">
        <v>16</v>
      </c>
      <c r="H14" s="4">
        <v>17</v>
      </c>
      <c r="I14" s="4">
        <v>0</v>
      </c>
      <c r="J14" s="4">
        <v>0</v>
      </c>
      <c r="K14" s="4">
        <v>0</v>
      </c>
      <c r="L14" s="4">
        <v>678</v>
      </c>
      <c r="M14" s="4">
        <v>1918</v>
      </c>
      <c r="N14" s="9">
        <v>2596</v>
      </c>
      <c r="O14" s="1"/>
      <c r="P14" s="1"/>
    </row>
    <row r="15" spans="1:16" ht="14.4" x14ac:dyDescent="0.3">
      <c r="A15" s="22"/>
      <c r="B15" s="7" t="s">
        <v>3</v>
      </c>
      <c r="C15" s="7">
        <f t="shared" ref="C15:D15" si="4">SUM(C12:C14)</f>
        <v>2062</v>
      </c>
      <c r="D15" s="7">
        <f t="shared" si="4"/>
        <v>6005</v>
      </c>
      <c r="E15" s="7">
        <f>SUM(E12:E14)</f>
        <v>8067</v>
      </c>
      <c r="F15" s="7">
        <f t="shared" ref="F15:N15" si="5">SUM(F12:F14)</f>
        <v>23</v>
      </c>
      <c r="G15" s="7">
        <f t="shared" si="5"/>
        <v>92</v>
      </c>
      <c r="H15" s="7">
        <f t="shared" si="5"/>
        <v>115</v>
      </c>
      <c r="I15" s="7">
        <f t="shared" si="5"/>
        <v>25</v>
      </c>
      <c r="J15" s="7">
        <f t="shared" si="5"/>
        <v>102</v>
      </c>
      <c r="K15" s="7">
        <f t="shared" si="5"/>
        <v>127</v>
      </c>
      <c r="L15" s="7">
        <f t="shared" si="5"/>
        <v>2110</v>
      </c>
      <c r="M15" s="7">
        <f t="shared" si="5"/>
        <v>6199</v>
      </c>
      <c r="N15" s="7">
        <f t="shared" si="5"/>
        <v>8309</v>
      </c>
      <c r="O15" s="1"/>
      <c r="P15" s="1"/>
    </row>
    <row r="16" spans="1:16" ht="14.4" x14ac:dyDescent="0.3">
      <c r="A16" s="17" t="s">
        <v>26</v>
      </c>
      <c r="B16" s="4" t="s">
        <v>9</v>
      </c>
      <c r="C16" s="4">
        <v>0</v>
      </c>
      <c r="D16" s="4">
        <v>0</v>
      </c>
      <c r="E16" s="4">
        <v>0</v>
      </c>
      <c r="F16" s="4">
        <v>459</v>
      </c>
      <c r="G16" s="4">
        <v>991</v>
      </c>
      <c r="H16" s="4">
        <v>1450</v>
      </c>
      <c r="I16" s="4">
        <v>93</v>
      </c>
      <c r="J16" s="4">
        <v>157</v>
      </c>
      <c r="K16" s="4">
        <v>250</v>
      </c>
      <c r="L16" s="4">
        <v>552</v>
      </c>
      <c r="M16" s="4">
        <v>1148</v>
      </c>
      <c r="N16" s="9">
        <v>1700</v>
      </c>
      <c r="O16" s="1"/>
      <c r="P16" s="1"/>
    </row>
    <row r="17" spans="1:16" ht="14.4" x14ac:dyDescent="0.3">
      <c r="A17" s="18"/>
      <c r="B17" s="13" t="s">
        <v>11</v>
      </c>
      <c r="C17" s="6">
        <v>0</v>
      </c>
      <c r="D17" s="6">
        <v>0</v>
      </c>
      <c r="E17" s="6">
        <v>0</v>
      </c>
      <c r="F17" s="6">
        <v>105</v>
      </c>
      <c r="G17" s="6">
        <v>220</v>
      </c>
      <c r="H17" s="6">
        <v>325</v>
      </c>
      <c r="I17" s="6">
        <v>0</v>
      </c>
      <c r="J17" s="6">
        <v>0</v>
      </c>
      <c r="K17" s="6">
        <v>0</v>
      </c>
      <c r="L17" s="6">
        <v>105</v>
      </c>
      <c r="M17" s="6">
        <v>220</v>
      </c>
      <c r="N17" s="10">
        <v>325</v>
      </c>
      <c r="O17" s="1"/>
      <c r="P17" s="1"/>
    </row>
    <row r="18" spans="1:16" ht="14.4" x14ac:dyDescent="0.3">
      <c r="A18" s="18"/>
      <c r="B18" s="12" t="s">
        <v>43</v>
      </c>
      <c r="C18" s="4">
        <v>8</v>
      </c>
      <c r="D18" s="4">
        <v>25</v>
      </c>
      <c r="E18" s="4">
        <v>33</v>
      </c>
      <c r="F18" s="4">
        <v>142</v>
      </c>
      <c r="G18" s="4">
        <v>264</v>
      </c>
      <c r="H18" s="4">
        <v>406</v>
      </c>
      <c r="I18" s="4">
        <v>1</v>
      </c>
      <c r="J18" s="4">
        <v>9</v>
      </c>
      <c r="K18" s="4">
        <v>10</v>
      </c>
      <c r="L18" s="4">
        <v>151</v>
      </c>
      <c r="M18" s="4">
        <v>298</v>
      </c>
      <c r="N18" s="9">
        <v>449</v>
      </c>
      <c r="O18" s="1"/>
      <c r="P18" s="1"/>
    </row>
    <row r="19" spans="1:16" ht="14.4" x14ac:dyDescent="0.3">
      <c r="A19" s="18"/>
      <c r="B19" s="5" t="s">
        <v>12</v>
      </c>
      <c r="C19" s="6">
        <v>1</v>
      </c>
      <c r="D19" s="6">
        <v>17</v>
      </c>
      <c r="E19" s="6">
        <v>18</v>
      </c>
      <c r="F19" s="6">
        <v>96</v>
      </c>
      <c r="G19" s="6">
        <v>249</v>
      </c>
      <c r="H19" s="6">
        <v>345</v>
      </c>
      <c r="I19" s="6">
        <v>0</v>
      </c>
      <c r="J19" s="6">
        <v>0</v>
      </c>
      <c r="K19" s="6">
        <v>0</v>
      </c>
      <c r="L19" s="6">
        <v>97</v>
      </c>
      <c r="M19" s="6">
        <v>266</v>
      </c>
      <c r="N19" s="10">
        <v>363</v>
      </c>
      <c r="O19" s="1"/>
      <c r="P19" s="1"/>
    </row>
    <row r="20" spans="1:16" ht="14.4" x14ac:dyDescent="0.3">
      <c r="A20" s="18"/>
      <c r="B20" s="12" t="s">
        <v>10</v>
      </c>
      <c r="C20" s="4">
        <v>0</v>
      </c>
      <c r="D20" s="4">
        <v>0</v>
      </c>
      <c r="E20" s="4">
        <v>0</v>
      </c>
      <c r="F20" s="4">
        <v>147</v>
      </c>
      <c r="G20" s="4">
        <v>327</v>
      </c>
      <c r="H20" s="4">
        <v>474</v>
      </c>
      <c r="I20" s="4">
        <v>0</v>
      </c>
      <c r="J20" s="4">
        <v>1</v>
      </c>
      <c r="K20" s="4">
        <v>1</v>
      </c>
      <c r="L20" s="4">
        <v>147</v>
      </c>
      <c r="M20" s="4">
        <v>328</v>
      </c>
      <c r="N20" s="9">
        <v>475</v>
      </c>
      <c r="O20" s="1"/>
      <c r="P20" s="1"/>
    </row>
    <row r="21" spans="1:16" ht="14.4" x14ac:dyDescent="0.3">
      <c r="A21" s="19"/>
      <c r="B21" s="7" t="s">
        <v>3</v>
      </c>
      <c r="C21" s="7">
        <f t="shared" ref="C21:D21" si="6">SUM(C16:C20)</f>
        <v>9</v>
      </c>
      <c r="D21" s="7">
        <f t="shared" si="6"/>
        <v>42</v>
      </c>
      <c r="E21" s="7">
        <f>SUM(E16:E20)</f>
        <v>51</v>
      </c>
      <c r="F21" s="7">
        <f t="shared" ref="F21:N21" si="7">SUM(F16:F20)</f>
        <v>949</v>
      </c>
      <c r="G21" s="7">
        <f t="shared" si="7"/>
        <v>2051</v>
      </c>
      <c r="H21" s="7">
        <f t="shared" si="7"/>
        <v>3000</v>
      </c>
      <c r="I21" s="7">
        <f t="shared" si="7"/>
        <v>94</v>
      </c>
      <c r="J21" s="7">
        <f t="shared" si="7"/>
        <v>167</v>
      </c>
      <c r="K21" s="7">
        <f t="shared" si="7"/>
        <v>261</v>
      </c>
      <c r="L21" s="7">
        <f t="shared" si="7"/>
        <v>1052</v>
      </c>
      <c r="M21" s="7">
        <f t="shared" si="7"/>
        <v>2260</v>
      </c>
      <c r="N21" s="7">
        <f t="shared" si="7"/>
        <v>3312</v>
      </c>
      <c r="O21" s="1"/>
      <c r="P21" s="1"/>
    </row>
    <row r="22" spans="1:16" ht="14.4" x14ac:dyDescent="0.3">
      <c r="A22" s="14" t="s">
        <v>27</v>
      </c>
      <c r="B22" s="12" t="s">
        <v>13</v>
      </c>
      <c r="C22" s="4">
        <v>0</v>
      </c>
      <c r="D22" s="4">
        <v>0</v>
      </c>
      <c r="E22" s="4">
        <v>0</v>
      </c>
      <c r="F22" s="4">
        <v>529</v>
      </c>
      <c r="G22" s="4">
        <v>1356</v>
      </c>
      <c r="H22" s="4">
        <v>1885</v>
      </c>
      <c r="I22" s="4">
        <v>1</v>
      </c>
      <c r="J22" s="4">
        <v>2</v>
      </c>
      <c r="K22" s="4">
        <v>3</v>
      </c>
      <c r="L22" s="4">
        <v>530</v>
      </c>
      <c r="M22" s="4">
        <v>1358</v>
      </c>
      <c r="N22" s="9">
        <v>1888</v>
      </c>
      <c r="O22" s="1"/>
      <c r="P22" s="1"/>
    </row>
    <row r="23" spans="1:16" ht="14.4" x14ac:dyDescent="0.3">
      <c r="A23" s="15"/>
      <c r="B23" s="6" t="s">
        <v>14</v>
      </c>
      <c r="C23" s="6">
        <v>188</v>
      </c>
      <c r="D23" s="6">
        <v>544</v>
      </c>
      <c r="E23" s="6">
        <v>732</v>
      </c>
      <c r="F23" s="6">
        <v>605</v>
      </c>
      <c r="G23" s="6">
        <v>1323</v>
      </c>
      <c r="H23" s="6">
        <v>1928</v>
      </c>
      <c r="I23" s="6">
        <v>8</v>
      </c>
      <c r="J23" s="6">
        <v>9</v>
      </c>
      <c r="K23" s="6">
        <v>17</v>
      </c>
      <c r="L23" s="6">
        <v>801</v>
      </c>
      <c r="M23" s="6">
        <v>1876</v>
      </c>
      <c r="N23" s="10">
        <v>2677</v>
      </c>
      <c r="O23" s="1"/>
      <c r="P23" s="1"/>
    </row>
    <row r="24" spans="1:16" ht="14.4" x14ac:dyDescent="0.3">
      <c r="A24" s="15"/>
      <c r="B24" s="4" t="s">
        <v>15</v>
      </c>
      <c r="C24" s="4">
        <v>63</v>
      </c>
      <c r="D24" s="4">
        <v>157</v>
      </c>
      <c r="E24" s="4">
        <v>220</v>
      </c>
      <c r="F24" s="4">
        <v>344</v>
      </c>
      <c r="G24" s="4">
        <v>719</v>
      </c>
      <c r="H24" s="4">
        <v>1063</v>
      </c>
      <c r="I24" s="4">
        <v>1</v>
      </c>
      <c r="J24" s="4">
        <v>7</v>
      </c>
      <c r="K24" s="4">
        <v>8</v>
      </c>
      <c r="L24" s="4">
        <v>408</v>
      </c>
      <c r="M24" s="4">
        <v>883</v>
      </c>
      <c r="N24" s="9">
        <v>1291</v>
      </c>
      <c r="O24" s="1"/>
      <c r="P24" s="1"/>
    </row>
    <row r="25" spans="1:16" ht="14.4" x14ac:dyDescent="0.3">
      <c r="A25" s="16"/>
      <c r="B25" s="7" t="s">
        <v>3</v>
      </c>
      <c r="C25" s="7">
        <f t="shared" ref="C25:D25" si="8">SUM(C22:C24)</f>
        <v>251</v>
      </c>
      <c r="D25" s="7">
        <f t="shared" si="8"/>
        <v>701</v>
      </c>
      <c r="E25" s="7">
        <f>SUM(E22:E24)</f>
        <v>952</v>
      </c>
      <c r="F25" s="7">
        <f t="shared" ref="F25:N25" si="9">SUM(F22:F24)</f>
        <v>1478</v>
      </c>
      <c r="G25" s="7">
        <f t="shared" si="9"/>
        <v>3398</v>
      </c>
      <c r="H25" s="7">
        <f t="shared" si="9"/>
        <v>4876</v>
      </c>
      <c r="I25" s="7">
        <f t="shared" si="9"/>
        <v>10</v>
      </c>
      <c r="J25" s="7">
        <f t="shared" si="9"/>
        <v>18</v>
      </c>
      <c r="K25" s="7">
        <f t="shared" si="9"/>
        <v>28</v>
      </c>
      <c r="L25" s="7">
        <f t="shared" si="9"/>
        <v>1739</v>
      </c>
      <c r="M25" s="7">
        <f t="shared" si="9"/>
        <v>4117</v>
      </c>
      <c r="N25" s="7">
        <f t="shared" si="9"/>
        <v>5856</v>
      </c>
      <c r="O25" s="1"/>
      <c r="P25" s="1"/>
    </row>
    <row r="26" spans="1:16" ht="12.75" customHeight="1" x14ac:dyDescent="0.3">
      <c r="A26" s="17" t="s">
        <v>28</v>
      </c>
      <c r="B26" s="4" t="s">
        <v>16</v>
      </c>
      <c r="C26" s="4">
        <v>978</v>
      </c>
      <c r="D26" s="4">
        <v>2624</v>
      </c>
      <c r="E26" s="4">
        <v>3602</v>
      </c>
      <c r="F26" s="4">
        <v>145</v>
      </c>
      <c r="G26" s="4">
        <v>418</v>
      </c>
      <c r="H26" s="4">
        <v>563</v>
      </c>
      <c r="I26" s="4">
        <v>98</v>
      </c>
      <c r="J26" s="4">
        <v>227</v>
      </c>
      <c r="K26" s="4">
        <v>325</v>
      </c>
      <c r="L26" s="4">
        <v>1221</v>
      </c>
      <c r="M26" s="4">
        <v>3269</v>
      </c>
      <c r="N26" s="9">
        <v>4490</v>
      </c>
      <c r="O26" s="1"/>
      <c r="P26" s="1"/>
    </row>
    <row r="27" spans="1:16" ht="14.4" x14ac:dyDescent="0.3">
      <c r="A27" s="18"/>
      <c r="B27" s="5" t="s">
        <v>17</v>
      </c>
      <c r="C27" s="6">
        <v>324</v>
      </c>
      <c r="D27" s="6">
        <v>893</v>
      </c>
      <c r="E27" s="6">
        <v>1217</v>
      </c>
      <c r="F27" s="6">
        <v>90</v>
      </c>
      <c r="G27" s="6">
        <v>301</v>
      </c>
      <c r="H27" s="6">
        <v>391</v>
      </c>
      <c r="I27" s="6">
        <v>20</v>
      </c>
      <c r="J27" s="6">
        <v>58</v>
      </c>
      <c r="K27" s="6">
        <v>78</v>
      </c>
      <c r="L27" s="6">
        <v>434</v>
      </c>
      <c r="M27" s="6">
        <v>1252</v>
      </c>
      <c r="N27" s="10">
        <v>1686</v>
      </c>
      <c r="O27" s="1"/>
      <c r="P27" s="1"/>
    </row>
    <row r="28" spans="1:16" ht="14.4" x14ac:dyDescent="0.3">
      <c r="A28" s="19"/>
      <c r="B28" s="7" t="s">
        <v>3</v>
      </c>
      <c r="C28" s="7">
        <f t="shared" ref="C28:D28" si="10">SUM(C26:C27)</f>
        <v>1302</v>
      </c>
      <c r="D28" s="7">
        <f t="shared" si="10"/>
        <v>3517</v>
      </c>
      <c r="E28" s="7">
        <f>SUM(E26:E27)</f>
        <v>4819</v>
      </c>
      <c r="F28" s="7">
        <f t="shared" ref="F28:N28" si="11">SUM(F26:F27)</f>
        <v>235</v>
      </c>
      <c r="G28" s="7">
        <f t="shared" si="11"/>
        <v>719</v>
      </c>
      <c r="H28" s="7">
        <f t="shared" si="11"/>
        <v>954</v>
      </c>
      <c r="I28" s="7">
        <f t="shared" si="11"/>
        <v>118</v>
      </c>
      <c r="J28" s="7">
        <f t="shared" si="11"/>
        <v>285</v>
      </c>
      <c r="K28" s="7">
        <f t="shared" si="11"/>
        <v>403</v>
      </c>
      <c r="L28" s="7">
        <f t="shared" si="11"/>
        <v>1655</v>
      </c>
      <c r="M28" s="7">
        <f t="shared" si="11"/>
        <v>4521</v>
      </c>
      <c r="N28" s="7">
        <f t="shared" si="11"/>
        <v>6176</v>
      </c>
      <c r="O28" s="1"/>
      <c r="P28" s="1"/>
    </row>
    <row r="29" spans="1:16" ht="14.4" x14ac:dyDescent="0.3">
      <c r="A29" s="14" t="s">
        <v>29</v>
      </c>
      <c r="B29" s="4" t="s">
        <v>18</v>
      </c>
      <c r="C29" s="4">
        <v>569</v>
      </c>
      <c r="D29" s="4">
        <v>1550</v>
      </c>
      <c r="E29" s="4">
        <v>2119</v>
      </c>
      <c r="F29" s="4">
        <v>57</v>
      </c>
      <c r="G29" s="4">
        <v>158</v>
      </c>
      <c r="H29" s="4">
        <v>215</v>
      </c>
      <c r="I29" s="4">
        <v>6</v>
      </c>
      <c r="J29" s="4">
        <v>13</v>
      </c>
      <c r="K29" s="4">
        <v>19</v>
      </c>
      <c r="L29" s="4">
        <v>632</v>
      </c>
      <c r="M29" s="4">
        <v>1721</v>
      </c>
      <c r="N29" s="9">
        <v>2353</v>
      </c>
      <c r="O29" s="1"/>
      <c r="P29" s="1"/>
    </row>
    <row r="30" spans="1:16" ht="14.4" x14ac:dyDescent="0.3">
      <c r="A30" s="15"/>
      <c r="B30" s="5" t="s">
        <v>19</v>
      </c>
      <c r="C30" s="6">
        <v>362</v>
      </c>
      <c r="D30" s="6">
        <v>799</v>
      </c>
      <c r="E30" s="6">
        <v>1161</v>
      </c>
      <c r="F30" s="6">
        <v>49</v>
      </c>
      <c r="G30" s="6">
        <v>83</v>
      </c>
      <c r="H30" s="6">
        <v>132</v>
      </c>
      <c r="I30" s="6">
        <v>0</v>
      </c>
      <c r="J30" s="6">
        <v>0</v>
      </c>
      <c r="K30" s="6">
        <v>0</v>
      </c>
      <c r="L30" s="6">
        <v>411</v>
      </c>
      <c r="M30" s="6">
        <v>882</v>
      </c>
      <c r="N30" s="10">
        <v>1293</v>
      </c>
      <c r="O30" s="1"/>
      <c r="P30" s="1"/>
    </row>
    <row r="31" spans="1:16" ht="14.4" x14ac:dyDescent="0.3">
      <c r="A31" s="16"/>
      <c r="B31" s="7" t="s">
        <v>3</v>
      </c>
      <c r="C31" s="7">
        <f t="shared" ref="C31:D31" si="12">SUM(C29:C30)</f>
        <v>931</v>
      </c>
      <c r="D31" s="7">
        <f t="shared" si="12"/>
        <v>2349</v>
      </c>
      <c r="E31" s="7">
        <f>SUM(E29:E30)</f>
        <v>3280</v>
      </c>
      <c r="F31" s="7">
        <f t="shared" ref="F31:N31" si="13">SUM(F29:F30)</f>
        <v>106</v>
      </c>
      <c r="G31" s="7">
        <f t="shared" si="13"/>
        <v>241</v>
      </c>
      <c r="H31" s="7">
        <f t="shared" si="13"/>
        <v>347</v>
      </c>
      <c r="I31" s="7">
        <f t="shared" si="13"/>
        <v>6</v>
      </c>
      <c r="J31" s="7">
        <f t="shared" si="13"/>
        <v>13</v>
      </c>
      <c r="K31" s="7">
        <f t="shared" si="13"/>
        <v>19</v>
      </c>
      <c r="L31" s="7">
        <f t="shared" si="13"/>
        <v>1043</v>
      </c>
      <c r="M31" s="7">
        <f t="shared" si="13"/>
        <v>2603</v>
      </c>
      <c r="N31" s="7">
        <f t="shared" si="13"/>
        <v>3646</v>
      </c>
      <c r="O31" s="1"/>
      <c r="P31" s="1"/>
    </row>
    <row r="32" spans="1:16" ht="14.4" x14ac:dyDescent="0.3">
      <c r="A32" s="17" t="s">
        <v>30</v>
      </c>
      <c r="B32" s="4" t="s">
        <v>20</v>
      </c>
      <c r="C32" s="4">
        <v>432</v>
      </c>
      <c r="D32" s="4">
        <v>1564</v>
      </c>
      <c r="E32" s="4">
        <v>1996</v>
      </c>
      <c r="F32" s="4">
        <v>36</v>
      </c>
      <c r="G32" s="4">
        <v>190</v>
      </c>
      <c r="H32" s="4">
        <v>226</v>
      </c>
      <c r="I32" s="4">
        <v>15</v>
      </c>
      <c r="J32" s="4">
        <v>39</v>
      </c>
      <c r="K32" s="4">
        <v>54</v>
      </c>
      <c r="L32" s="4">
        <v>483</v>
      </c>
      <c r="M32" s="4">
        <v>1793</v>
      </c>
      <c r="N32" s="9">
        <v>2276</v>
      </c>
      <c r="O32" s="1"/>
      <c r="P32" s="1"/>
    </row>
    <row r="33" spans="1:21" ht="14.4" x14ac:dyDescent="0.3">
      <c r="A33" s="18"/>
      <c r="B33" s="5" t="s">
        <v>21</v>
      </c>
      <c r="C33" s="6">
        <v>407</v>
      </c>
      <c r="D33" s="6">
        <v>1109</v>
      </c>
      <c r="E33" s="6">
        <v>1516</v>
      </c>
      <c r="F33" s="6">
        <v>5</v>
      </c>
      <c r="G33" s="6">
        <v>22</v>
      </c>
      <c r="H33" s="6">
        <v>27</v>
      </c>
      <c r="I33" s="6">
        <v>0</v>
      </c>
      <c r="J33" s="6">
        <v>0</v>
      </c>
      <c r="K33" s="6">
        <v>0</v>
      </c>
      <c r="L33" s="6">
        <v>412</v>
      </c>
      <c r="M33" s="6">
        <v>1131</v>
      </c>
      <c r="N33" s="10">
        <v>1543</v>
      </c>
      <c r="O33" s="1"/>
      <c r="P33" s="1"/>
    </row>
    <row r="34" spans="1:21" ht="14.4" x14ac:dyDescent="0.3">
      <c r="A34" s="19"/>
      <c r="B34" s="7" t="s">
        <v>3</v>
      </c>
      <c r="C34" s="7">
        <f t="shared" ref="C34:D34" si="14">SUM(C32:C33)</f>
        <v>839</v>
      </c>
      <c r="D34" s="7">
        <f t="shared" si="14"/>
        <v>2673</v>
      </c>
      <c r="E34" s="7">
        <f>SUM(E32:E33)</f>
        <v>3512</v>
      </c>
      <c r="F34" s="7">
        <f t="shared" ref="F34:N34" si="15">SUM(F32:F33)</f>
        <v>41</v>
      </c>
      <c r="G34" s="7">
        <f t="shared" si="15"/>
        <v>212</v>
      </c>
      <c r="H34" s="7">
        <f t="shared" si="15"/>
        <v>253</v>
      </c>
      <c r="I34" s="7">
        <f t="shared" si="15"/>
        <v>15</v>
      </c>
      <c r="J34" s="7">
        <f t="shared" si="15"/>
        <v>39</v>
      </c>
      <c r="K34" s="7">
        <f t="shared" si="15"/>
        <v>54</v>
      </c>
      <c r="L34" s="7">
        <f t="shared" si="15"/>
        <v>895</v>
      </c>
      <c r="M34" s="7">
        <f t="shared" si="15"/>
        <v>2924</v>
      </c>
      <c r="N34" s="7">
        <f t="shared" si="15"/>
        <v>3819</v>
      </c>
      <c r="O34" s="1"/>
      <c r="P34" s="1"/>
    </row>
    <row r="35" spans="1:21" ht="12.75" customHeight="1" x14ac:dyDescent="0.3">
      <c r="A35" s="20" t="s">
        <v>31</v>
      </c>
      <c r="B35" s="12" t="s">
        <v>22</v>
      </c>
      <c r="C35" s="4">
        <v>843</v>
      </c>
      <c r="D35" s="4">
        <v>2347</v>
      </c>
      <c r="E35" s="4">
        <v>3190</v>
      </c>
      <c r="F35" s="4">
        <v>9</v>
      </c>
      <c r="G35" s="4">
        <v>38</v>
      </c>
      <c r="H35" s="4">
        <v>47</v>
      </c>
      <c r="I35" s="4">
        <v>14</v>
      </c>
      <c r="J35" s="4">
        <v>60</v>
      </c>
      <c r="K35" s="4">
        <v>74</v>
      </c>
      <c r="L35" s="4">
        <v>866</v>
      </c>
      <c r="M35" s="4">
        <v>2445</v>
      </c>
      <c r="N35" s="9">
        <v>3311</v>
      </c>
      <c r="O35" s="1"/>
      <c r="P35" s="1"/>
    </row>
    <row r="36" spans="1:21" ht="14.4" x14ac:dyDescent="0.3">
      <c r="A36" s="21"/>
      <c r="B36" s="13" t="s">
        <v>44</v>
      </c>
      <c r="C36" s="6">
        <v>497</v>
      </c>
      <c r="D36" s="6">
        <v>1621</v>
      </c>
      <c r="E36" s="6">
        <v>2118</v>
      </c>
      <c r="F36" s="6">
        <v>36</v>
      </c>
      <c r="G36" s="6">
        <v>167</v>
      </c>
      <c r="H36" s="6">
        <v>203</v>
      </c>
      <c r="I36" s="6">
        <v>48</v>
      </c>
      <c r="J36" s="6">
        <v>92</v>
      </c>
      <c r="K36" s="6">
        <v>140</v>
      </c>
      <c r="L36" s="6">
        <v>581</v>
      </c>
      <c r="M36" s="6">
        <v>1880</v>
      </c>
      <c r="N36" s="10">
        <v>2461</v>
      </c>
      <c r="O36" s="1"/>
      <c r="P36" s="1"/>
    </row>
    <row r="37" spans="1:21" ht="14.4" x14ac:dyDescent="0.3">
      <c r="A37" s="22"/>
      <c r="B37" s="7" t="s">
        <v>3</v>
      </c>
      <c r="C37" s="7">
        <f t="shared" ref="C37:D37" si="16">SUM(C35:C36)</f>
        <v>1340</v>
      </c>
      <c r="D37" s="7">
        <f t="shared" si="16"/>
        <v>3968</v>
      </c>
      <c r="E37" s="7">
        <f>SUM(E35:E36)</f>
        <v>5308</v>
      </c>
      <c r="F37" s="7">
        <f t="shared" ref="F37:N37" si="17">SUM(F35:F36)</f>
        <v>45</v>
      </c>
      <c r="G37" s="7">
        <f t="shared" si="17"/>
        <v>205</v>
      </c>
      <c r="H37" s="7">
        <f t="shared" si="17"/>
        <v>250</v>
      </c>
      <c r="I37" s="7">
        <f t="shared" si="17"/>
        <v>62</v>
      </c>
      <c r="J37" s="7">
        <f t="shared" si="17"/>
        <v>152</v>
      </c>
      <c r="K37" s="7">
        <f t="shared" si="17"/>
        <v>214</v>
      </c>
      <c r="L37" s="7">
        <f t="shared" si="17"/>
        <v>1447</v>
      </c>
      <c r="M37" s="7">
        <f t="shared" si="17"/>
        <v>4325</v>
      </c>
      <c r="N37" s="7">
        <f t="shared" si="17"/>
        <v>5772</v>
      </c>
      <c r="O37" s="1"/>
      <c r="P37" s="1"/>
      <c r="Q37" s="1"/>
      <c r="R37" s="1"/>
      <c r="T37" s="1"/>
      <c r="U37" s="1"/>
    </row>
    <row r="38" spans="1:21" ht="18.600000000000001" thickBot="1" x14ac:dyDescent="0.4">
      <c r="A38" s="23" t="s">
        <v>36</v>
      </c>
      <c r="B38" s="24"/>
      <c r="C38" s="11">
        <f t="shared" ref="C38:D38" si="18">C7+C11+C15+C21+C25+C28+C31+C34+C37</f>
        <v>10671</v>
      </c>
      <c r="D38" s="11">
        <f t="shared" si="18"/>
        <v>30182</v>
      </c>
      <c r="E38" s="11">
        <f>E7+E11+E15+E21+E25+E28+E31+E34+E37</f>
        <v>40853</v>
      </c>
      <c r="F38" s="11">
        <f t="shared" ref="F38:N38" si="19">F7+F11+F15+F21+F25+F28+F31+F34+F37</f>
        <v>3278</v>
      </c>
      <c r="G38" s="11">
        <f t="shared" si="19"/>
        <v>8124</v>
      </c>
      <c r="H38" s="11">
        <f t="shared" si="19"/>
        <v>11402</v>
      </c>
      <c r="I38" s="11">
        <f t="shared" si="19"/>
        <v>838</v>
      </c>
      <c r="J38" s="11">
        <f t="shared" si="19"/>
        <v>2202</v>
      </c>
      <c r="K38" s="11">
        <f t="shared" si="19"/>
        <v>3040</v>
      </c>
      <c r="L38" s="11">
        <f t="shared" si="19"/>
        <v>14787</v>
      </c>
      <c r="M38" s="11">
        <f t="shared" si="19"/>
        <v>40508</v>
      </c>
      <c r="N38" s="11">
        <f t="shared" si="19"/>
        <v>55295</v>
      </c>
      <c r="O38" s="1"/>
      <c r="P38" s="1"/>
      <c r="Q38" s="1"/>
    </row>
    <row r="39" spans="1:21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P39" s="1"/>
    </row>
    <row r="40" spans="1:21" x14ac:dyDescent="0.25">
      <c r="A40" s="2" t="s">
        <v>41</v>
      </c>
      <c r="G40" s="1"/>
      <c r="L40" s="1"/>
      <c r="P40" s="1"/>
    </row>
    <row r="43" spans="1:21" x14ac:dyDescent="0.25">
      <c r="D43" s="1"/>
    </row>
  </sheetData>
  <mergeCells count="17">
    <mergeCell ref="A1:N1"/>
    <mergeCell ref="A2:A3"/>
    <mergeCell ref="B2:B3"/>
    <mergeCell ref="C2:E2"/>
    <mergeCell ref="F2:H2"/>
    <mergeCell ref="I2:K2"/>
    <mergeCell ref="L2:N2"/>
    <mergeCell ref="A29:A31"/>
    <mergeCell ref="A32:A34"/>
    <mergeCell ref="A35:A37"/>
    <mergeCell ref="A38:B38"/>
    <mergeCell ref="A4:A7"/>
    <mergeCell ref="A8:A11"/>
    <mergeCell ref="A12:A15"/>
    <mergeCell ref="A16:A21"/>
    <mergeCell ref="A22:A25"/>
    <mergeCell ref="A26:A28"/>
  </mergeCells>
  <pageMargins left="0.94" right="0.38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. AL Science 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B.Kawindra</cp:lastModifiedBy>
  <cp:lastPrinted>2018-03-22T17:38:26Z</cp:lastPrinted>
  <dcterms:created xsi:type="dcterms:W3CDTF">2012-08-11T05:53:27Z</dcterms:created>
  <dcterms:modified xsi:type="dcterms:W3CDTF">2026-03-26T08:33:40Z</dcterms:modified>
</cp:coreProperties>
</file>