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E work\2026\EDUSTAT\EDUSTAT_2024 collection\04 Students in Government Schools\04 Excel\"/>
    </mc:Choice>
  </mc:AlternateContent>
  <xr:revisionPtr revIDLastSave="0" documentId="8_{D25855B4-53E4-4173-8278-0E55519FA7E9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AL Maths" sheetId="3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30" l="1"/>
  <c r="F37" i="30"/>
  <c r="G37" i="30"/>
  <c r="H37" i="30"/>
  <c r="I37" i="30"/>
  <c r="J37" i="30"/>
  <c r="F34" i="30"/>
  <c r="G34" i="30"/>
  <c r="H34" i="30"/>
  <c r="I34" i="30"/>
  <c r="J34" i="30"/>
  <c r="F31" i="30"/>
  <c r="F38" i="30" s="1"/>
  <c r="G31" i="30"/>
  <c r="H31" i="30"/>
  <c r="I31" i="30"/>
  <c r="J31" i="30"/>
  <c r="F28" i="30"/>
  <c r="G28" i="30"/>
  <c r="H28" i="30"/>
  <c r="I28" i="30"/>
  <c r="J28" i="30"/>
  <c r="F25" i="30"/>
  <c r="G25" i="30"/>
  <c r="H25" i="30"/>
  <c r="I25" i="30"/>
  <c r="J25" i="30"/>
  <c r="F21" i="30"/>
  <c r="G21" i="30"/>
  <c r="H21" i="30"/>
  <c r="I21" i="30"/>
  <c r="J21" i="30"/>
  <c r="F15" i="30"/>
  <c r="G15" i="30"/>
  <c r="H15" i="30"/>
  <c r="I15" i="30"/>
  <c r="J15" i="30"/>
  <c r="F11" i="30"/>
  <c r="G11" i="30"/>
  <c r="H11" i="30"/>
  <c r="I11" i="30"/>
  <c r="J11" i="30"/>
  <c r="D38" i="30"/>
  <c r="D37" i="30"/>
  <c r="C37" i="30"/>
  <c r="D34" i="30"/>
  <c r="C34" i="30"/>
  <c r="D31" i="30"/>
  <c r="C31" i="30"/>
  <c r="D28" i="30"/>
  <c r="C28" i="30"/>
  <c r="D25" i="30"/>
  <c r="C25" i="30"/>
  <c r="D21" i="30"/>
  <c r="C21" i="30"/>
  <c r="D15" i="30"/>
  <c r="C15" i="30"/>
  <c r="D11" i="30"/>
  <c r="C11" i="30"/>
  <c r="F7" i="30"/>
  <c r="G7" i="30"/>
  <c r="I7" i="30"/>
  <c r="J7" i="30"/>
  <c r="D7" i="30"/>
  <c r="C7" i="30"/>
  <c r="C38" i="30" l="1"/>
  <c r="G38" i="30"/>
  <c r="J38" i="30"/>
  <c r="I38" i="30"/>
</calcChain>
</file>

<file path=xl/sharedStrings.xml><?xml version="1.0" encoding="utf-8"?>
<sst xmlns="http://schemas.openxmlformats.org/spreadsheetml/2006/main" count="64" uniqueCount="45">
  <si>
    <t>Colombo</t>
  </si>
  <si>
    <t>Gampaha</t>
  </si>
  <si>
    <t>Kalutara</t>
  </si>
  <si>
    <t>Total</t>
  </si>
  <si>
    <t>Kandy</t>
  </si>
  <si>
    <t>Matale</t>
  </si>
  <si>
    <t>Nuwaraeliya</t>
  </si>
  <si>
    <t>Galle</t>
  </si>
  <si>
    <t>Matara</t>
  </si>
  <si>
    <t>Hambantota</t>
  </si>
  <si>
    <t>Jaffna</t>
  </si>
  <si>
    <t>Kilinochchi</t>
  </si>
  <si>
    <t>Mannar</t>
  </si>
  <si>
    <t>Vavuniya</t>
  </si>
  <si>
    <t>Mullativu</t>
  </si>
  <si>
    <t>Batticaloa</t>
  </si>
  <si>
    <t>Ampara</t>
  </si>
  <si>
    <t>Trincomalee</t>
  </si>
  <si>
    <t>Kurunegala</t>
  </si>
  <si>
    <t>Puttlam</t>
  </si>
  <si>
    <t>Anuradhapura</t>
  </si>
  <si>
    <t>Polonnaruwa</t>
  </si>
  <si>
    <t>Badulla</t>
  </si>
  <si>
    <t>Monaragala</t>
  </si>
  <si>
    <t>Kegalle</t>
  </si>
  <si>
    <t>Western</t>
  </si>
  <si>
    <t>Central</t>
  </si>
  <si>
    <t>Southern</t>
  </si>
  <si>
    <t>Northern</t>
  </si>
  <si>
    <t>Eastern</t>
  </si>
  <si>
    <t>North Western</t>
  </si>
  <si>
    <t>North Central</t>
  </si>
  <si>
    <t>Uva</t>
  </si>
  <si>
    <t>Sabaragamuwa</t>
  </si>
  <si>
    <t>Male</t>
  </si>
  <si>
    <t>Female</t>
  </si>
  <si>
    <t>Tamil   Medium</t>
  </si>
  <si>
    <t>Province</t>
  </si>
  <si>
    <t>Sri  Lanka</t>
  </si>
  <si>
    <t>Sinhala  Medium</t>
  </si>
  <si>
    <t>District</t>
  </si>
  <si>
    <t>English Medium</t>
  </si>
  <si>
    <t>4.5 - Advanced Level (12-13) Maths Stream Students - 2024 (in Government Schools)</t>
  </si>
  <si>
    <t>Data Source: School Census 2024</t>
  </si>
  <si>
    <t xml:space="preserve">Ratnapura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</si>
</sst>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2C9"/>
        <bgColor indexed="64"/>
      </patternFill>
    </fill>
  </fills>
  <borders count="21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4506668294322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thin">
        <color theme="7" tint="0.39994506668294322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/>
      <top style="medium">
        <color theme="5" tint="0.59999389629810485"/>
      </top>
      <bottom style="thin">
        <color theme="7" tint="0.39997558519241921"/>
      </bottom>
      <diagonal/>
    </border>
    <border>
      <left/>
      <right/>
      <top style="medium">
        <color theme="5" tint="0.59999389629810485"/>
      </top>
      <bottom style="thin">
        <color theme="7" tint="0.39997558519241921"/>
      </bottom>
      <diagonal/>
    </border>
    <border>
      <left/>
      <right style="medium">
        <color theme="5" tint="0.59999389629810485"/>
      </right>
      <top style="medium">
        <color theme="5" tint="0.59999389629810485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4506668294322"/>
      </right>
      <top/>
      <bottom style="thin">
        <color theme="7" tint="0.39994506668294322"/>
      </bottom>
      <diagonal/>
    </border>
    <border>
      <left/>
      <right style="medium">
        <color theme="5" tint="0.59999389629810485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 style="medium">
        <color theme="5" tint="0.59999389629810485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theme="5" tint="0.59999389629810485"/>
      </left>
      <right/>
      <top style="thin">
        <color theme="7" tint="0.39997558519241921"/>
      </top>
      <bottom style="medium">
        <color theme="5" tint="0.59999389629810485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/>
    <xf numFmtId="3" fontId="7" fillId="2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/>
    <xf numFmtId="164" fontId="3" fillId="4" borderId="1" xfId="0" applyNumberFormat="1" applyFont="1" applyFill="1" applyBorder="1"/>
    <xf numFmtId="3" fontId="3" fillId="4" borderId="1" xfId="0" applyNumberFormat="1" applyFont="1" applyFill="1" applyBorder="1"/>
    <xf numFmtId="3" fontId="4" fillId="5" borderId="1" xfId="0" applyNumberFormat="1" applyFont="1" applyFill="1" applyBorder="1"/>
    <xf numFmtId="0" fontId="10" fillId="0" borderId="0" xfId="0" applyFont="1"/>
    <xf numFmtId="3" fontId="7" fillId="2" borderId="13" xfId="0" applyNumberFormat="1" applyFont="1" applyFill="1" applyBorder="1" applyAlignment="1">
      <alignment horizontal="center" vertical="center" wrapText="1"/>
    </xf>
    <xf numFmtId="3" fontId="3" fillId="3" borderId="13" xfId="0" applyNumberFormat="1" applyFont="1" applyFill="1" applyBorder="1"/>
    <xf numFmtId="3" fontId="3" fillId="4" borderId="13" xfId="0" applyNumberFormat="1" applyFont="1" applyFill="1" applyBorder="1"/>
    <xf numFmtId="3" fontId="4" fillId="5" borderId="13" xfId="0" applyNumberFormat="1" applyFont="1" applyFill="1" applyBorder="1"/>
    <xf numFmtId="3" fontId="9" fillId="6" borderId="20" xfId="0" applyNumberFormat="1" applyFont="1" applyFill="1" applyBorder="1"/>
    <xf numFmtId="3" fontId="2" fillId="3" borderId="1" xfId="0" applyNumberFormat="1" applyFont="1" applyFill="1" applyBorder="1"/>
    <xf numFmtId="164" fontId="2" fillId="4" borderId="1" xfId="0" applyNumberFormat="1" applyFont="1" applyFill="1" applyBorder="1"/>
    <xf numFmtId="3" fontId="6" fillId="0" borderId="0" xfId="0" applyNumberFormat="1" applyFont="1"/>
    <xf numFmtId="3" fontId="1" fillId="3" borderId="1" xfId="0" applyNumberFormat="1" applyFont="1" applyFill="1" applyBorder="1"/>
    <xf numFmtId="164" fontId="1" fillId="4" borderId="1" xfId="0" applyNumberFormat="1" applyFont="1" applyFill="1" applyBorder="1"/>
    <xf numFmtId="3" fontId="8" fillId="7" borderId="14" xfId="0" applyNumberFormat="1" applyFont="1" applyFill="1" applyBorder="1" applyAlignment="1">
      <alignment horizontal="center" vertical="center"/>
    </xf>
    <xf numFmtId="3" fontId="8" fillId="7" borderId="15" xfId="0" applyNumberFormat="1" applyFont="1" applyFill="1" applyBorder="1" applyAlignment="1">
      <alignment horizontal="center" vertical="center"/>
    </xf>
    <xf numFmtId="3" fontId="8" fillId="7" borderId="16" xfId="0" applyNumberFormat="1" applyFont="1" applyFill="1" applyBorder="1" applyAlignment="1">
      <alignment horizontal="center" vertical="center"/>
    </xf>
    <xf numFmtId="3" fontId="8" fillId="8" borderId="14" xfId="0" applyNumberFormat="1" applyFont="1" applyFill="1" applyBorder="1" applyAlignment="1">
      <alignment horizontal="center" vertical="center"/>
    </xf>
    <xf numFmtId="3" fontId="8" fillId="8" borderId="15" xfId="0" applyNumberFormat="1" applyFont="1" applyFill="1" applyBorder="1" applyAlignment="1">
      <alignment horizontal="center" vertical="center"/>
    </xf>
    <xf numFmtId="3" fontId="8" fillId="8" borderId="16" xfId="0" applyNumberFormat="1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/>
    </xf>
    <xf numFmtId="0" fontId="5" fillId="9" borderId="8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  <xf numFmtId="3" fontId="7" fillId="10" borderId="10" xfId="0" applyNumberFormat="1" applyFont="1" applyFill="1" applyBorder="1" applyAlignment="1">
      <alignment horizontal="center" vertical="center"/>
    </xf>
    <xf numFmtId="3" fontId="7" fillId="10" borderId="12" xfId="0" applyNumberFormat="1" applyFont="1" applyFill="1" applyBorder="1" applyAlignment="1">
      <alignment horizontal="center" vertical="center"/>
    </xf>
    <xf numFmtId="3" fontId="7" fillId="10" borderId="6" xfId="0" applyNumberFormat="1" applyFont="1" applyFill="1" applyBorder="1" applyAlignment="1">
      <alignment horizontal="center" vertical="center"/>
    </xf>
    <xf numFmtId="3" fontId="7" fillId="10" borderId="5" xfId="0" applyNumberFormat="1" applyFont="1" applyFill="1" applyBorder="1" applyAlignment="1">
      <alignment horizontal="center" vertical="center"/>
    </xf>
    <xf numFmtId="3" fontId="7" fillId="10" borderId="2" xfId="0" applyNumberFormat="1" applyFont="1" applyFill="1" applyBorder="1" applyAlignment="1">
      <alignment horizontal="center" vertical="center"/>
    </xf>
    <xf numFmtId="3" fontId="7" fillId="10" borderId="4" xfId="0" applyNumberFormat="1" applyFont="1" applyFill="1" applyBorder="1" applyAlignment="1">
      <alignment horizontal="center" vertical="center"/>
    </xf>
    <xf numFmtId="3" fontId="7" fillId="10" borderId="3" xfId="0" applyNumberFormat="1" applyFont="1" applyFill="1" applyBorder="1" applyAlignment="1">
      <alignment horizontal="center" vertical="center"/>
    </xf>
    <xf numFmtId="3" fontId="7" fillId="10" borderId="2" xfId="0" applyNumberFormat="1" applyFont="1" applyFill="1" applyBorder="1" applyAlignment="1">
      <alignment horizontal="center" vertical="center" wrapText="1"/>
    </xf>
    <xf numFmtId="3" fontId="7" fillId="10" borderId="4" xfId="0" applyNumberFormat="1" applyFont="1" applyFill="1" applyBorder="1" applyAlignment="1">
      <alignment horizontal="center" vertical="center" wrapText="1"/>
    </xf>
    <xf numFmtId="3" fontId="7" fillId="10" borderId="3" xfId="0" applyNumberFormat="1" applyFont="1" applyFill="1" applyBorder="1" applyAlignment="1">
      <alignment horizontal="center" vertical="center" wrapText="1"/>
    </xf>
    <xf numFmtId="3" fontId="7" fillId="10" borderId="11" xfId="0" applyNumberFormat="1" applyFont="1" applyFill="1" applyBorder="1" applyAlignment="1">
      <alignment horizontal="center" vertical="center" wrapText="1"/>
    </xf>
    <xf numFmtId="3" fontId="8" fillId="7" borderId="14" xfId="0" applyNumberFormat="1" applyFont="1" applyFill="1" applyBorder="1" applyAlignment="1">
      <alignment horizontal="center" vertical="center" wrapText="1"/>
    </xf>
    <xf numFmtId="3" fontId="8" fillId="7" borderId="15" xfId="0" applyNumberFormat="1" applyFont="1" applyFill="1" applyBorder="1" applyAlignment="1">
      <alignment horizontal="center" vertical="center" wrapText="1"/>
    </xf>
    <xf numFmtId="3" fontId="8" fillId="7" borderId="16" xfId="0" applyNumberFormat="1" applyFont="1" applyFill="1" applyBorder="1" applyAlignment="1">
      <alignment horizontal="center" vertical="center" wrapText="1"/>
    </xf>
    <xf numFmtId="3" fontId="9" fillId="6" borderId="18" xfId="0" applyNumberFormat="1" applyFont="1" applyFill="1" applyBorder="1" applyAlignment="1">
      <alignment horizontal="center"/>
    </xf>
    <xf numFmtId="3" fontId="9" fillId="6" borderId="19" xfId="0" applyNumberFormat="1" applyFont="1" applyFill="1" applyBorder="1" applyAlignment="1">
      <alignment horizontal="center"/>
    </xf>
    <xf numFmtId="3" fontId="8" fillId="7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41"/>
  <sheetViews>
    <sheetView tabSelected="1" zoomScale="60" zoomScaleNormal="60" workbookViewId="0">
      <selection activeCell="T28" sqref="T28"/>
    </sheetView>
  </sheetViews>
  <sheetFormatPr defaultColWidth="9.109375" defaultRowHeight="13.8" x14ac:dyDescent="0.3"/>
  <cols>
    <col min="1" max="1" width="16.6640625" style="1" bestFit="1" customWidth="1"/>
    <col min="2" max="2" width="13.109375" style="1" bestFit="1" customWidth="1"/>
    <col min="3" max="14" width="13.33203125" style="1" customWidth="1"/>
    <col min="15" max="16384" width="9.109375" style="1"/>
  </cols>
  <sheetData>
    <row r="1" spans="1:15" ht="31.2" x14ac:dyDescent="0.6">
      <c r="A1" s="24" t="s">
        <v>42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15" ht="37.5" customHeight="1" x14ac:dyDescent="0.3">
      <c r="A2" s="27" t="s">
        <v>37</v>
      </c>
      <c r="B2" s="29" t="s">
        <v>40</v>
      </c>
      <c r="C2" s="31" t="s">
        <v>39</v>
      </c>
      <c r="D2" s="32"/>
      <c r="E2" s="33"/>
      <c r="F2" s="34" t="s">
        <v>36</v>
      </c>
      <c r="G2" s="35"/>
      <c r="H2" s="36"/>
      <c r="I2" s="34" t="s">
        <v>41</v>
      </c>
      <c r="J2" s="35"/>
      <c r="K2" s="36"/>
      <c r="L2" s="34" t="s">
        <v>3</v>
      </c>
      <c r="M2" s="35"/>
      <c r="N2" s="37"/>
    </row>
    <row r="3" spans="1:15" ht="15.6" x14ac:dyDescent="0.3">
      <c r="A3" s="28"/>
      <c r="B3" s="30"/>
      <c r="C3" s="2" t="s">
        <v>34</v>
      </c>
      <c r="D3" s="2" t="s">
        <v>35</v>
      </c>
      <c r="E3" s="2" t="s">
        <v>3</v>
      </c>
      <c r="F3" s="2" t="s">
        <v>34</v>
      </c>
      <c r="G3" s="2" t="s">
        <v>35</v>
      </c>
      <c r="H3" s="2" t="s">
        <v>3</v>
      </c>
      <c r="I3" s="2" t="s">
        <v>34</v>
      </c>
      <c r="J3" s="2" t="s">
        <v>35</v>
      </c>
      <c r="K3" s="2" t="s">
        <v>3</v>
      </c>
      <c r="L3" s="2" t="s">
        <v>34</v>
      </c>
      <c r="M3" s="2" t="s">
        <v>35</v>
      </c>
      <c r="N3" s="8" t="s">
        <v>3</v>
      </c>
    </row>
    <row r="4" spans="1:15" ht="14.4" x14ac:dyDescent="0.3">
      <c r="A4" s="18" t="s">
        <v>25</v>
      </c>
      <c r="B4" s="13" t="s">
        <v>0</v>
      </c>
      <c r="C4" s="3">
        <v>3368</v>
      </c>
      <c r="D4" s="3">
        <v>1679</v>
      </c>
      <c r="E4" s="3">
        <v>5047</v>
      </c>
      <c r="F4" s="3">
        <v>147</v>
      </c>
      <c r="G4" s="3">
        <v>45</v>
      </c>
      <c r="H4" s="3">
        <v>192</v>
      </c>
      <c r="I4" s="3">
        <v>725</v>
      </c>
      <c r="J4" s="3">
        <v>331</v>
      </c>
      <c r="K4" s="3">
        <v>1056</v>
      </c>
      <c r="L4" s="3">
        <v>4240</v>
      </c>
      <c r="M4" s="3">
        <v>2055</v>
      </c>
      <c r="N4" s="9">
        <v>6295</v>
      </c>
      <c r="O4" s="15"/>
    </row>
    <row r="5" spans="1:15" ht="14.4" x14ac:dyDescent="0.3">
      <c r="A5" s="19"/>
      <c r="B5" s="14" t="s">
        <v>1</v>
      </c>
      <c r="C5" s="5">
        <v>2037</v>
      </c>
      <c r="D5" s="5">
        <v>1770</v>
      </c>
      <c r="E5" s="5">
        <v>3807</v>
      </c>
      <c r="F5" s="5">
        <v>21</v>
      </c>
      <c r="G5" s="5">
        <v>12</v>
      </c>
      <c r="H5" s="5">
        <v>33</v>
      </c>
      <c r="I5" s="5">
        <v>121</v>
      </c>
      <c r="J5" s="5">
        <v>132</v>
      </c>
      <c r="K5" s="5">
        <v>253</v>
      </c>
      <c r="L5" s="5">
        <v>2179</v>
      </c>
      <c r="M5" s="5">
        <v>1914</v>
      </c>
      <c r="N5" s="10">
        <v>4093</v>
      </c>
      <c r="O5" s="15"/>
    </row>
    <row r="6" spans="1:15" ht="14.4" x14ac:dyDescent="0.3">
      <c r="A6" s="19"/>
      <c r="B6" s="13" t="s">
        <v>2</v>
      </c>
      <c r="C6" s="3">
        <v>1455</v>
      </c>
      <c r="D6" s="3">
        <v>1175</v>
      </c>
      <c r="E6" s="3">
        <v>2630</v>
      </c>
      <c r="F6" s="3">
        <v>49</v>
      </c>
      <c r="G6" s="3">
        <v>29</v>
      </c>
      <c r="H6" s="3">
        <v>78</v>
      </c>
      <c r="I6" s="3">
        <v>21</v>
      </c>
      <c r="J6" s="3">
        <v>44</v>
      </c>
      <c r="K6" s="3">
        <v>65</v>
      </c>
      <c r="L6" s="3">
        <v>1525</v>
      </c>
      <c r="M6" s="3">
        <v>1248</v>
      </c>
      <c r="N6" s="9">
        <v>2773</v>
      </c>
      <c r="O6" s="15"/>
    </row>
    <row r="7" spans="1:15" ht="14.4" x14ac:dyDescent="0.3">
      <c r="A7" s="20"/>
      <c r="B7" s="6" t="s">
        <v>3</v>
      </c>
      <c r="C7" s="6">
        <f>SUM(C4:C6)</f>
        <v>6860</v>
      </c>
      <c r="D7" s="6">
        <f>SUM(D4:D6)</f>
        <v>4624</v>
      </c>
      <c r="E7" s="6">
        <v>11484</v>
      </c>
      <c r="F7" s="6">
        <f t="shared" ref="F7:J7" si="0">SUM(F4:F6)</f>
        <v>217</v>
      </c>
      <c r="G7" s="6">
        <f t="shared" si="0"/>
        <v>86</v>
      </c>
      <c r="H7" s="6">
        <v>303</v>
      </c>
      <c r="I7" s="6">
        <f t="shared" si="0"/>
        <v>867</v>
      </c>
      <c r="J7" s="6">
        <f t="shared" si="0"/>
        <v>507</v>
      </c>
      <c r="K7" s="6">
        <v>1374</v>
      </c>
      <c r="L7" s="6">
        <v>7944</v>
      </c>
      <c r="M7" s="6">
        <v>5217</v>
      </c>
      <c r="N7" s="11">
        <v>13161</v>
      </c>
      <c r="O7" s="15"/>
    </row>
    <row r="8" spans="1:15" ht="14.4" x14ac:dyDescent="0.3">
      <c r="A8" s="21" t="s">
        <v>26</v>
      </c>
      <c r="B8" s="13" t="s">
        <v>4</v>
      </c>
      <c r="C8" s="3">
        <v>1562</v>
      </c>
      <c r="D8" s="3">
        <v>1071</v>
      </c>
      <c r="E8" s="3">
        <v>2633</v>
      </c>
      <c r="F8" s="3">
        <v>127</v>
      </c>
      <c r="G8" s="3">
        <v>68</v>
      </c>
      <c r="H8" s="3">
        <v>195</v>
      </c>
      <c r="I8" s="3">
        <v>247</v>
      </c>
      <c r="J8" s="3">
        <v>153</v>
      </c>
      <c r="K8" s="3">
        <v>400</v>
      </c>
      <c r="L8" s="3">
        <v>1936</v>
      </c>
      <c r="M8" s="3">
        <v>1292</v>
      </c>
      <c r="N8" s="9">
        <v>3228</v>
      </c>
      <c r="O8" s="15"/>
    </row>
    <row r="9" spans="1:15" ht="14.4" x14ac:dyDescent="0.3">
      <c r="A9" s="22"/>
      <c r="B9" s="14" t="s">
        <v>5</v>
      </c>
      <c r="C9" s="5">
        <v>369</v>
      </c>
      <c r="D9" s="5">
        <v>276</v>
      </c>
      <c r="E9" s="5">
        <v>645</v>
      </c>
      <c r="F9" s="5">
        <v>49</v>
      </c>
      <c r="G9" s="5">
        <v>27</v>
      </c>
      <c r="H9" s="5">
        <v>76</v>
      </c>
      <c r="I9" s="5">
        <v>65</v>
      </c>
      <c r="J9" s="5">
        <v>26</v>
      </c>
      <c r="K9" s="5">
        <v>91</v>
      </c>
      <c r="L9" s="5">
        <v>483</v>
      </c>
      <c r="M9" s="5">
        <v>329</v>
      </c>
      <c r="N9" s="10">
        <v>812</v>
      </c>
      <c r="O9" s="15"/>
    </row>
    <row r="10" spans="1:15" ht="14.4" x14ac:dyDescent="0.3">
      <c r="A10" s="22"/>
      <c r="B10" s="13" t="s">
        <v>6</v>
      </c>
      <c r="C10" s="3">
        <v>425</v>
      </c>
      <c r="D10" s="3">
        <v>272</v>
      </c>
      <c r="E10" s="3">
        <v>697</v>
      </c>
      <c r="F10" s="3">
        <v>286</v>
      </c>
      <c r="G10" s="3">
        <v>135</v>
      </c>
      <c r="H10" s="3">
        <v>421</v>
      </c>
      <c r="I10" s="3">
        <v>2</v>
      </c>
      <c r="J10" s="3">
        <v>1</v>
      </c>
      <c r="K10" s="3">
        <v>3</v>
      </c>
      <c r="L10" s="3">
        <v>713</v>
      </c>
      <c r="M10" s="3">
        <v>408</v>
      </c>
      <c r="N10" s="9">
        <v>1121</v>
      </c>
      <c r="O10" s="15"/>
    </row>
    <row r="11" spans="1:15" ht="14.4" x14ac:dyDescent="0.3">
      <c r="A11" s="23"/>
      <c r="B11" s="6" t="s">
        <v>3</v>
      </c>
      <c r="C11" s="6">
        <f>SUM(C8:C10)</f>
        <v>2356</v>
      </c>
      <c r="D11" s="6">
        <f>SUM(D8:D10)</f>
        <v>1619</v>
      </c>
      <c r="E11" s="6">
        <v>3975</v>
      </c>
      <c r="F11" s="6">
        <f t="shared" ref="F11:J11" si="1">SUM(F8:F10)</f>
        <v>462</v>
      </c>
      <c r="G11" s="6">
        <f t="shared" si="1"/>
        <v>230</v>
      </c>
      <c r="H11" s="6">
        <f t="shared" si="1"/>
        <v>692</v>
      </c>
      <c r="I11" s="6">
        <f t="shared" si="1"/>
        <v>314</v>
      </c>
      <c r="J11" s="6">
        <f t="shared" si="1"/>
        <v>180</v>
      </c>
      <c r="K11" s="6">
        <v>494</v>
      </c>
      <c r="L11" s="6">
        <v>3132</v>
      </c>
      <c r="M11" s="6">
        <v>2029</v>
      </c>
      <c r="N11" s="11">
        <v>5161</v>
      </c>
      <c r="O11" s="15"/>
    </row>
    <row r="12" spans="1:15" ht="14.4" x14ac:dyDescent="0.3">
      <c r="A12" s="18" t="s">
        <v>27</v>
      </c>
      <c r="B12" s="13" t="s">
        <v>7</v>
      </c>
      <c r="C12" s="3">
        <v>1995</v>
      </c>
      <c r="D12" s="3">
        <v>1387</v>
      </c>
      <c r="E12" s="3">
        <v>3382</v>
      </c>
      <c r="F12" s="3">
        <v>4</v>
      </c>
      <c r="G12" s="3">
        <v>4</v>
      </c>
      <c r="H12" s="3">
        <v>8</v>
      </c>
      <c r="I12" s="3">
        <v>39</v>
      </c>
      <c r="J12" s="3">
        <v>15</v>
      </c>
      <c r="K12" s="3">
        <v>54</v>
      </c>
      <c r="L12" s="3">
        <v>2038</v>
      </c>
      <c r="M12" s="3">
        <v>1406</v>
      </c>
      <c r="N12" s="9">
        <v>3444</v>
      </c>
      <c r="O12" s="15"/>
    </row>
    <row r="13" spans="1:15" ht="14.4" x14ac:dyDescent="0.3">
      <c r="A13" s="19"/>
      <c r="B13" s="14" t="s">
        <v>8</v>
      </c>
      <c r="C13" s="5">
        <v>1645</v>
      </c>
      <c r="D13" s="5">
        <v>1066</v>
      </c>
      <c r="E13" s="5">
        <v>2711</v>
      </c>
      <c r="F13" s="5">
        <v>38</v>
      </c>
      <c r="G13" s="5">
        <v>44</v>
      </c>
      <c r="H13" s="5">
        <v>82</v>
      </c>
      <c r="I13" s="5">
        <v>1</v>
      </c>
      <c r="J13" s="5">
        <v>0</v>
      </c>
      <c r="K13" s="5">
        <v>1</v>
      </c>
      <c r="L13" s="5">
        <v>1684</v>
      </c>
      <c r="M13" s="5">
        <v>1110</v>
      </c>
      <c r="N13" s="10">
        <v>2794</v>
      </c>
      <c r="O13" s="15"/>
    </row>
    <row r="14" spans="1:15" ht="14.4" x14ac:dyDescent="0.3">
      <c r="A14" s="19"/>
      <c r="B14" s="13" t="s">
        <v>9</v>
      </c>
      <c r="C14" s="3">
        <v>1174</v>
      </c>
      <c r="D14" s="3">
        <v>889</v>
      </c>
      <c r="E14" s="3">
        <v>2063</v>
      </c>
      <c r="F14" s="3">
        <v>10</v>
      </c>
      <c r="G14" s="3">
        <v>5</v>
      </c>
      <c r="H14" s="3">
        <v>15</v>
      </c>
      <c r="I14" s="3">
        <v>0</v>
      </c>
      <c r="J14" s="3">
        <v>0</v>
      </c>
      <c r="K14" s="3">
        <v>0</v>
      </c>
      <c r="L14" s="3">
        <v>1184</v>
      </c>
      <c r="M14" s="3">
        <v>894</v>
      </c>
      <c r="N14" s="9">
        <v>2078</v>
      </c>
      <c r="O14" s="15"/>
    </row>
    <row r="15" spans="1:15" ht="14.4" x14ac:dyDescent="0.3">
      <c r="A15" s="20"/>
      <c r="B15" s="6" t="s">
        <v>3</v>
      </c>
      <c r="C15" s="6">
        <f>SUM(C12:C14)</f>
        <v>4814</v>
      </c>
      <c r="D15" s="6">
        <f t="shared" ref="D15" si="2">SUM(D12:D14)</f>
        <v>3342</v>
      </c>
      <c r="E15" s="6">
        <v>8156</v>
      </c>
      <c r="F15" s="6">
        <f t="shared" ref="F15" si="3">SUM(F12:F14)</f>
        <v>52</v>
      </c>
      <c r="G15" s="6">
        <f t="shared" ref="G15" si="4">SUM(G12:G14)</f>
        <v>53</v>
      </c>
      <c r="H15" s="6">
        <f t="shared" ref="H15" si="5">SUM(H12:H14)</f>
        <v>105</v>
      </c>
      <c r="I15" s="6">
        <f t="shared" ref="I15" si="6">SUM(I12:I14)</f>
        <v>40</v>
      </c>
      <c r="J15" s="6">
        <f t="shared" ref="J15" si="7">SUM(J12:J14)</f>
        <v>15</v>
      </c>
      <c r="K15" s="6">
        <v>55</v>
      </c>
      <c r="L15" s="6">
        <v>4906</v>
      </c>
      <c r="M15" s="6">
        <v>3410</v>
      </c>
      <c r="N15" s="11">
        <v>8316</v>
      </c>
      <c r="O15" s="15"/>
    </row>
    <row r="16" spans="1:15" ht="14.4" x14ac:dyDescent="0.3">
      <c r="A16" s="21" t="s">
        <v>28</v>
      </c>
      <c r="B16" s="13" t="s">
        <v>10</v>
      </c>
      <c r="C16" s="3">
        <v>0</v>
      </c>
      <c r="D16" s="3">
        <v>0</v>
      </c>
      <c r="E16" s="3">
        <v>0</v>
      </c>
      <c r="F16" s="3">
        <v>940</v>
      </c>
      <c r="G16" s="3">
        <v>570</v>
      </c>
      <c r="H16" s="3">
        <v>1510</v>
      </c>
      <c r="I16" s="3">
        <v>93</v>
      </c>
      <c r="J16" s="3">
        <v>63</v>
      </c>
      <c r="K16" s="3">
        <v>156</v>
      </c>
      <c r="L16" s="3">
        <v>1033</v>
      </c>
      <c r="M16" s="3">
        <v>633</v>
      </c>
      <c r="N16" s="9">
        <v>1666</v>
      </c>
      <c r="O16" s="15"/>
    </row>
    <row r="17" spans="1:15" ht="14.4" x14ac:dyDescent="0.3">
      <c r="A17" s="22"/>
      <c r="B17" s="14" t="s">
        <v>12</v>
      </c>
      <c r="C17" s="5">
        <v>0</v>
      </c>
      <c r="D17" s="5">
        <v>0</v>
      </c>
      <c r="E17" s="5">
        <v>0</v>
      </c>
      <c r="F17" s="5">
        <v>145</v>
      </c>
      <c r="G17" s="5">
        <v>63</v>
      </c>
      <c r="H17" s="5">
        <v>208</v>
      </c>
      <c r="I17" s="5">
        <v>0</v>
      </c>
      <c r="J17" s="5">
        <v>0</v>
      </c>
      <c r="K17" s="5">
        <v>0</v>
      </c>
      <c r="L17" s="5">
        <v>145</v>
      </c>
      <c r="M17" s="5">
        <v>63</v>
      </c>
      <c r="N17" s="10">
        <v>208</v>
      </c>
      <c r="O17" s="15"/>
    </row>
    <row r="18" spans="1:15" ht="14.4" x14ac:dyDescent="0.3">
      <c r="A18" s="22"/>
      <c r="B18" s="13" t="s">
        <v>13</v>
      </c>
      <c r="C18" s="3">
        <v>11</v>
      </c>
      <c r="D18" s="3">
        <v>6</v>
      </c>
      <c r="E18" s="3">
        <v>17</v>
      </c>
      <c r="F18" s="3">
        <v>182</v>
      </c>
      <c r="G18" s="3">
        <v>115</v>
      </c>
      <c r="H18" s="3">
        <v>297</v>
      </c>
      <c r="I18" s="3">
        <v>5</v>
      </c>
      <c r="J18" s="3">
        <v>1</v>
      </c>
      <c r="K18" s="3">
        <v>6</v>
      </c>
      <c r="L18" s="3">
        <v>198</v>
      </c>
      <c r="M18" s="3">
        <v>122</v>
      </c>
      <c r="N18" s="9">
        <v>320</v>
      </c>
      <c r="O18" s="15"/>
    </row>
    <row r="19" spans="1:15" ht="14.4" x14ac:dyDescent="0.3">
      <c r="A19" s="22"/>
      <c r="B19" s="14" t="s">
        <v>14</v>
      </c>
      <c r="C19" s="5">
        <v>6</v>
      </c>
      <c r="D19" s="5">
        <v>3</v>
      </c>
      <c r="E19" s="5">
        <v>9</v>
      </c>
      <c r="F19" s="5">
        <v>163</v>
      </c>
      <c r="G19" s="5">
        <v>87</v>
      </c>
      <c r="H19" s="5">
        <v>250</v>
      </c>
      <c r="I19" s="5">
        <v>0</v>
      </c>
      <c r="J19" s="5">
        <v>0</v>
      </c>
      <c r="K19" s="5">
        <v>0</v>
      </c>
      <c r="L19" s="5">
        <v>169</v>
      </c>
      <c r="M19" s="5">
        <v>90</v>
      </c>
      <c r="N19" s="10">
        <v>259</v>
      </c>
      <c r="O19" s="15"/>
    </row>
    <row r="20" spans="1:15" ht="14.4" x14ac:dyDescent="0.3">
      <c r="A20" s="22"/>
      <c r="B20" s="13" t="s">
        <v>11</v>
      </c>
      <c r="C20" s="3">
        <v>0</v>
      </c>
      <c r="D20" s="3">
        <v>0</v>
      </c>
      <c r="E20" s="3">
        <v>0</v>
      </c>
      <c r="F20" s="3">
        <v>240</v>
      </c>
      <c r="G20" s="3">
        <v>134</v>
      </c>
      <c r="H20" s="3">
        <v>374</v>
      </c>
      <c r="I20" s="3">
        <v>0</v>
      </c>
      <c r="J20" s="3">
        <v>0</v>
      </c>
      <c r="K20" s="3">
        <v>0</v>
      </c>
      <c r="L20" s="3">
        <v>240</v>
      </c>
      <c r="M20" s="3">
        <v>134</v>
      </c>
      <c r="N20" s="9">
        <v>374</v>
      </c>
      <c r="O20" s="15"/>
    </row>
    <row r="21" spans="1:15" ht="14.4" x14ac:dyDescent="0.3">
      <c r="A21" s="23"/>
      <c r="B21" s="6" t="s">
        <v>3</v>
      </c>
      <c r="C21" s="6">
        <f>SUM(C16:C20)</f>
        <v>17</v>
      </c>
      <c r="D21" s="6">
        <f t="shared" ref="D21" si="8">SUM(D16:D20)</f>
        <v>9</v>
      </c>
      <c r="E21" s="6">
        <v>26</v>
      </c>
      <c r="F21" s="6">
        <f t="shared" ref="F21" si="9">SUM(F16:F20)</f>
        <v>1670</v>
      </c>
      <c r="G21" s="6">
        <f t="shared" ref="G21" si="10">SUM(G16:G20)</f>
        <v>969</v>
      </c>
      <c r="H21" s="6">
        <f t="shared" ref="H21" si="11">SUM(H16:H20)</f>
        <v>2639</v>
      </c>
      <c r="I21" s="6">
        <f t="shared" ref="I21" si="12">SUM(I16:I20)</f>
        <v>98</v>
      </c>
      <c r="J21" s="6">
        <f t="shared" ref="J21" si="13">SUM(J16:J20)</f>
        <v>64</v>
      </c>
      <c r="K21" s="6">
        <v>162</v>
      </c>
      <c r="L21" s="6">
        <v>1785</v>
      </c>
      <c r="M21" s="6">
        <v>1042</v>
      </c>
      <c r="N21" s="11">
        <v>2827</v>
      </c>
      <c r="O21" s="15"/>
    </row>
    <row r="22" spans="1:15" ht="14.4" x14ac:dyDescent="0.3">
      <c r="A22" s="38" t="s">
        <v>29</v>
      </c>
      <c r="B22" s="13" t="s">
        <v>15</v>
      </c>
      <c r="C22" s="3">
        <v>0</v>
      </c>
      <c r="D22" s="3">
        <v>0</v>
      </c>
      <c r="E22" s="3">
        <v>0</v>
      </c>
      <c r="F22" s="3">
        <v>718</v>
      </c>
      <c r="G22" s="3">
        <v>385</v>
      </c>
      <c r="H22" s="3">
        <v>1103</v>
      </c>
      <c r="I22" s="3">
        <v>2</v>
      </c>
      <c r="J22" s="3">
        <v>0</v>
      </c>
      <c r="K22" s="3">
        <v>2</v>
      </c>
      <c r="L22" s="3">
        <v>720</v>
      </c>
      <c r="M22" s="3">
        <v>385</v>
      </c>
      <c r="N22" s="9">
        <v>1105</v>
      </c>
      <c r="O22" s="15"/>
    </row>
    <row r="23" spans="1:15" ht="14.4" x14ac:dyDescent="0.3">
      <c r="A23" s="39"/>
      <c r="B23" s="14" t="s">
        <v>16</v>
      </c>
      <c r="C23" s="5">
        <v>345</v>
      </c>
      <c r="D23" s="5">
        <v>178</v>
      </c>
      <c r="E23" s="5">
        <v>523</v>
      </c>
      <c r="F23" s="5">
        <v>910</v>
      </c>
      <c r="G23" s="5">
        <v>282</v>
      </c>
      <c r="H23" s="5">
        <v>1192</v>
      </c>
      <c r="I23" s="5">
        <v>8</v>
      </c>
      <c r="J23" s="5">
        <v>1</v>
      </c>
      <c r="K23" s="5">
        <v>9</v>
      </c>
      <c r="L23" s="5">
        <v>1263</v>
      </c>
      <c r="M23" s="5">
        <v>461</v>
      </c>
      <c r="N23" s="10">
        <v>1724</v>
      </c>
      <c r="O23" s="15"/>
    </row>
    <row r="24" spans="1:15" ht="14.4" x14ac:dyDescent="0.3">
      <c r="A24" s="39"/>
      <c r="B24" s="13" t="s">
        <v>17</v>
      </c>
      <c r="C24" s="3">
        <v>122</v>
      </c>
      <c r="D24" s="3">
        <v>63</v>
      </c>
      <c r="E24" s="3">
        <v>185</v>
      </c>
      <c r="F24" s="3">
        <v>455</v>
      </c>
      <c r="G24" s="3">
        <v>180</v>
      </c>
      <c r="H24" s="3">
        <v>635</v>
      </c>
      <c r="I24" s="3">
        <v>0</v>
      </c>
      <c r="J24" s="3">
        <v>1</v>
      </c>
      <c r="K24" s="3">
        <v>1</v>
      </c>
      <c r="L24" s="3">
        <v>577</v>
      </c>
      <c r="M24" s="3">
        <v>244</v>
      </c>
      <c r="N24" s="9">
        <v>821</v>
      </c>
      <c r="O24" s="15"/>
    </row>
    <row r="25" spans="1:15" ht="14.4" x14ac:dyDescent="0.3">
      <c r="A25" s="40"/>
      <c r="B25" s="6" t="s">
        <v>3</v>
      </c>
      <c r="C25" s="6">
        <f>SUM(C22:C24)</f>
        <v>467</v>
      </c>
      <c r="D25" s="6">
        <f t="shared" ref="D25" si="14">SUM(D22:D24)</f>
        <v>241</v>
      </c>
      <c r="E25" s="6">
        <v>708</v>
      </c>
      <c r="F25" s="6">
        <f t="shared" ref="F25" si="15">SUM(F22:F24)</f>
        <v>2083</v>
      </c>
      <c r="G25" s="6">
        <f t="shared" ref="G25" si="16">SUM(G22:G24)</f>
        <v>847</v>
      </c>
      <c r="H25" s="6">
        <f t="shared" ref="H25" si="17">SUM(H22:H24)</f>
        <v>2930</v>
      </c>
      <c r="I25" s="6">
        <f t="shared" ref="I25" si="18">SUM(I22:I24)</f>
        <v>10</v>
      </c>
      <c r="J25" s="6">
        <f t="shared" ref="J25" si="19">SUM(J22:J24)</f>
        <v>2</v>
      </c>
      <c r="K25" s="6">
        <v>12</v>
      </c>
      <c r="L25" s="6">
        <v>2560</v>
      </c>
      <c r="M25" s="6">
        <v>1090</v>
      </c>
      <c r="N25" s="11">
        <v>3650</v>
      </c>
      <c r="O25" s="15"/>
    </row>
    <row r="26" spans="1:15" ht="12.75" customHeight="1" x14ac:dyDescent="0.3">
      <c r="A26" s="21" t="s">
        <v>30</v>
      </c>
      <c r="B26" s="13" t="s">
        <v>18</v>
      </c>
      <c r="C26" s="3">
        <v>2291</v>
      </c>
      <c r="D26" s="3">
        <v>1573</v>
      </c>
      <c r="E26" s="3">
        <v>3864</v>
      </c>
      <c r="F26" s="3">
        <v>203</v>
      </c>
      <c r="G26" s="3">
        <v>95</v>
      </c>
      <c r="H26" s="3">
        <v>298</v>
      </c>
      <c r="I26" s="3">
        <v>206</v>
      </c>
      <c r="J26" s="3">
        <v>113</v>
      </c>
      <c r="K26" s="3">
        <v>319</v>
      </c>
      <c r="L26" s="3">
        <v>2700</v>
      </c>
      <c r="M26" s="3">
        <v>1781</v>
      </c>
      <c r="N26" s="9">
        <v>4481</v>
      </c>
      <c r="O26" s="15"/>
    </row>
    <row r="27" spans="1:15" ht="14.4" x14ac:dyDescent="0.3">
      <c r="A27" s="22"/>
      <c r="B27" s="14" t="s">
        <v>19</v>
      </c>
      <c r="C27" s="5">
        <v>734</v>
      </c>
      <c r="D27" s="5">
        <v>426</v>
      </c>
      <c r="E27" s="5">
        <v>1160</v>
      </c>
      <c r="F27" s="5">
        <v>121</v>
      </c>
      <c r="G27" s="5">
        <v>30</v>
      </c>
      <c r="H27" s="5">
        <v>151</v>
      </c>
      <c r="I27" s="5">
        <v>40</v>
      </c>
      <c r="J27" s="5">
        <v>31</v>
      </c>
      <c r="K27" s="5">
        <v>71</v>
      </c>
      <c r="L27" s="5">
        <v>895</v>
      </c>
      <c r="M27" s="5">
        <v>487</v>
      </c>
      <c r="N27" s="10">
        <v>1382</v>
      </c>
      <c r="O27" s="15"/>
    </row>
    <row r="28" spans="1:15" ht="14.4" x14ac:dyDescent="0.3">
      <c r="A28" s="23"/>
      <c r="B28" s="6" t="s">
        <v>3</v>
      </c>
      <c r="C28" s="6">
        <f>SUM(C26:C27)</f>
        <v>3025</v>
      </c>
      <c r="D28" s="6">
        <f t="shared" ref="D28" si="20">SUM(D26:D27)</f>
        <v>1999</v>
      </c>
      <c r="E28" s="6">
        <v>5024</v>
      </c>
      <c r="F28" s="6">
        <f t="shared" ref="F28" si="21">SUM(F26:F27)</f>
        <v>324</v>
      </c>
      <c r="G28" s="6">
        <f t="shared" ref="G28" si="22">SUM(G26:G27)</f>
        <v>125</v>
      </c>
      <c r="H28" s="6">
        <f t="shared" ref="H28" si="23">SUM(H26:H27)</f>
        <v>449</v>
      </c>
      <c r="I28" s="6">
        <f t="shared" ref="I28" si="24">SUM(I26:I27)</f>
        <v>246</v>
      </c>
      <c r="J28" s="6">
        <f t="shared" ref="J28" si="25">SUM(J26:J27)</f>
        <v>144</v>
      </c>
      <c r="K28" s="6">
        <v>390</v>
      </c>
      <c r="L28" s="6">
        <v>3595</v>
      </c>
      <c r="M28" s="6">
        <v>2268</v>
      </c>
      <c r="N28" s="11">
        <v>5863</v>
      </c>
      <c r="O28" s="15"/>
    </row>
    <row r="29" spans="1:15" ht="14.4" x14ac:dyDescent="0.3">
      <c r="A29" s="38" t="s">
        <v>31</v>
      </c>
      <c r="B29" s="13" t="s">
        <v>20</v>
      </c>
      <c r="C29" s="3">
        <v>1197</v>
      </c>
      <c r="D29" s="3">
        <v>681</v>
      </c>
      <c r="E29" s="3">
        <v>1878</v>
      </c>
      <c r="F29" s="3">
        <v>53</v>
      </c>
      <c r="G29" s="3">
        <v>11</v>
      </c>
      <c r="H29" s="3">
        <v>64</v>
      </c>
      <c r="I29" s="3">
        <v>23</v>
      </c>
      <c r="J29" s="3">
        <v>8</v>
      </c>
      <c r="K29" s="3">
        <v>31</v>
      </c>
      <c r="L29" s="3">
        <v>1273</v>
      </c>
      <c r="M29" s="3">
        <v>700</v>
      </c>
      <c r="N29" s="9">
        <v>1973</v>
      </c>
      <c r="O29" s="15"/>
    </row>
    <row r="30" spans="1:15" ht="14.4" x14ac:dyDescent="0.3">
      <c r="A30" s="39"/>
      <c r="B30" s="14" t="s">
        <v>21</v>
      </c>
      <c r="C30" s="5">
        <v>455</v>
      </c>
      <c r="D30" s="5">
        <v>195</v>
      </c>
      <c r="E30" s="5">
        <v>650</v>
      </c>
      <c r="F30" s="5">
        <v>37</v>
      </c>
      <c r="G30" s="5">
        <v>8</v>
      </c>
      <c r="H30" s="5">
        <v>45</v>
      </c>
      <c r="I30" s="5">
        <v>0</v>
      </c>
      <c r="J30" s="5">
        <v>0</v>
      </c>
      <c r="K30" s="5">
        <v>0</v>
      </c>
      <c r="L30" s="5">
        <v>492</v>
      </c>
      <c r="M30" s="5">
        <v>203</v>
      </c>
      <c r="N30" s="10">
        <v>695</v>
      </c>
      <c r="O30" s="15"/>
    </row>
    <row r="31" spans="1:15" ht="14.4" x14ac:dyDescent="0.3">
      <c r="A31" s="40"/>
      <c r="B31" s="6" t="s">
        <v>3</v>
      </c>
      <c r="C31" s="6">
        <f>SUM(C29:C30)</f>
        <v>1652</v>
      </c>
      <c r="D31" s="6">
        <f t="shared" ref="D31" si="26">SUM(D29:D30)</f>
        <v>876</v>
      </c>
      <c r="E31" s="6">
        <v>2528</v>
      </c>
      <c r="F31" s="6">
        <f t="shared" ref="F31" si="27">SUM(F29:F30)</f>
        <v>90</v>
      </c>
      <c r="G31" s="6">
        <f t="shared" ref="G31" si="28">SUM(G29:G30)</f>
        <v>19</v>
      </c>
      <c r="H31" s="6">
        <f t="shared" ref="H31" si="29">SUM(H29:H30)</f>
        <v>109</v>
      </c>
      <c r="I31" s="6">
        <f t="shared" ref="I31" si="30">SUM(I29:I30)</f>
        <v>23</v>
      </c>
      <c r="J31" s="6">
        <f t="shared" ref="J31" si="31">SUM(J29:J30)</f>
        <v>8</v>
      </c>
      <c r="K31" s="6">
        <v>31</v>
      </c>
      <c r="L31" s="6">
        <v>1765</v>
      </c>
      <c r="M31" s="6">
        <v>903</v>
      </c>
      <c r="N31" s="11">
        <v>2668</v>
      </c>
      <c r="O31" s="15"/>
    </row>
    <row r="32" spans="1:15" ht="14.4" x14ac:dyDescent="0.3">
      <c r="A32" s="21" t="s">
        <v>32</v>
      </c>
      <c r="B32" s="3" t="s">
        <v>22</v>
      </c>
      <c r="C32" s="3">
        <v>1018</v>
      </c>
      <c r="D32" s="3">
        <v>641</v>
      </c>
      <c r="E32" s="3">
        <v>1659</v>
      </c>
      <c r="F32" s="3">
        <v>122</v>
      </c>
      <c r="G32" s="3">
        <v>80</v>
      </c>
      <c r="H32" s="3">
        <v>202</v>
      </c>
      <c r="I32" s="3">
        <v>59</v>
      </c>
      <c r="J32" s="3">
        <v>60</v>
      </c>
      <c r="K32" s="3">
        <v>119</v>
      </c>
      <c r="L32" s="3">
        <v>1199</v>
      </c>
      <c r="M32" s="3">
        <v>781</v>
      </c>
      <c r="N32" s="9">
        <v>1980</v>
      </c>
      <c r="O32" s="15"/>
    </row>
    <row r="33" spans="1:16" ht="14.4" x14ac:dyDescent="0.3">
      <c r="A33" s="22"/>
      <c r="B33" s="4" t="s">
        <v>23</v>
      </c>
      <c r="C33" s="5">
        <v>621</v>
      </c>
      <c r="D33" s="5">
        <v>394</v>
      </c>
      <c r="E33" s="5">
        <v>1015</v>
      </c>
      <c r="F33" s="5">
        <v>14</v>
      </c>
      <c r="G33" s="5">
        <v>5</v>
      </c>
      <c r="H33" s="5">
        <v>19</v>
      </c>
      <c r="I33" s="5">
        <v>0</v>
      </c>
      <c r="J33" s="5">
        <v>0</v>
      </c>
      <c r="K33" s="5">
        <v>0</v>
      </c>
      <c r="L33" s="5">
        <v>635</v>
      </c>
      <c r="M33" s="5">
        <v>399</v>
      </c>
      <c r="N33" s="10">
        <v>1034</v>
      </c>
      <c r="O33" s="15"/>
    </row>
    <row r="34" spans="1:16" ht="14.4" x14ac:dyDescent="0.3">
      <c r="A34" s="23"/>
      <c r="B34" s="6" t="s">
        <v>3</v>
      </c>
      <c r="C34" s="6">
        <f>SUM(C32:C33)</f>
        <v>1639</v>
      </c>
      <c r="D34" s="6">
        <f t="shared" ref="D34" si="32">SUM(D32:D33)</f>
        <v>1035</v>
      </c>
      <c r="E34" s="6">
        <v>2674</v>
      </c>
      <c r="F34" s="6">
        <f t="shared" ref="F34" si="33">SUM(F32:F33)</f>
        <v>136</v>
      </c>
      <c r="G34" s="6">
        <f t="shared" ref="G34" si="34">SUM(G32:G33)</f>
        <v>85</v>
      </c>
      <c r="H34" s="6">
        <f t="shared" ref="H34" si="35">SUM(H32:H33)</f>
        <v>221</v>
      </c>
      <c r="I34" s="6">
        <f t="shared" ref="I34" si="36">SUM(I32:I33)</f>
        <v>59</v>
      </c>
      <c r="J34" s="6">
        <f t="shared" ref="J34" si="37">SUM(J32:J33)</f>
        <v>60</v>
      </c>
      <c r="K34" s="6">
        <v>119</v>
      </c>
      <c r="L34" s="6">
        <v>1834</v>
      </c>
      <c r="M34" s="6">
        <v>1180</v>
      </c>
      <c r="N34" s="11">
        <v>3014</v>
      </c>
      <c r="O34" s="15"/>
    </row>
    <row r="35" spans="1:16" ht="12.75" customHeight="1" x14ac:dyDescent="0.3">
      <c r="A35" s="43" t="s">
        <v>33</v>
      </c>
      <c r="B35" s="16" t="s">
        <v>44</v>
      </c>
      <c r="C35" s="3">
        <v>1390</v>
      </c>
      <c r="D35" s="3">
        <v>943</v>
      </c>
      <c r="E35" s="3">
        <v>2333</v>
      </c>
      <c r="F35" s="3">
        <v>15</v>
      </c>
      <c r="G35" s="3">
        <v>12</v>
      </c>
      <c r="H35" s="3">
        <v>27</v>
      </c>
      <c r="I35" s="3">
        <v>15</v>
      </c>
      <c r="J35" s="3">
        <v>7</v>
      </c>
      <c r="K35" s="3">
        <v>22</v>
      </c>
      <c r="L35" s="3">
        <v>1420</v>
      </c>
      <c r="M35" s="3">
        <v>962</v>
      </c>
      <c r="N35" s="9">
        <v>2382</v>
      </c>
      <c r="O35" s="15"/>
    </row>
    <row r="36" spans="1:16" ht="15" customHeight="1" x14ac:dyDescent="0.3">
      <c r="A36" s="43"/>
      <c r="B36" s="17" t="s">
        <v>24</v>
      </c>
      <c r="C36" s="5">
        <v>1210</v>
      </c>
      <c r="D36" s="5">
        <v>651</v>
      </c>
      <c r="E36" s="5">
        <v>1861</v>
      </c>
      <c r="F36" s="5">
        <v>80</v>
      </c>
      <c r="G36" s="5">
        <v>27</v>
      </c>
      <c r="H36" s="5">
        <v>107</v>
      </c>
      <c r="I36" s="5">
        <v>36</v>
      </c>
      <c r="J36" s="5">
        <v>34</v>
      </c>
      <c r="K36" s="5">
        <v>70</v>
      </c>
      <c r="L36" s="5">
        <v>1326</v>
      </c>
      <c r="M36" s="5">
        <v>712</v>
      </c>
      <c r="N36" s="10">
        <v>2038</v>
      </c>
      <c r="O36" s="15"/>
    </row>
    <row r="37" spans="1:16" ht="14.25" customHeight="1" x14ac:dyDescent="0.3">
      <c r="A37" s="43"/>
      <c r="B37" s="6" t="s">
        <v>3</v>
      </c>
      <c r="C37" s="6">
        <f>SUM(C35:C36)</f>
        <v>2600</v>
      </c>
      <c r="D37" s="6">
        <f t="shared" ref="D37" si="38">SUM(D35:D36)</f>
        <v>1594</v>
      </c>
      <c r="E37" s="6">
        <v>4194</v>
      </c>
      <c r="F37" s="6">
        <f t="shared" ref="F37" si="39">SUM(F35:F36)</f>
        <v>95</v>
      </c>
      <c r="G37" s="6">
        <f t="shared" ref="G37" si="40">SUM(G35:G36)</f>
        <v>39</v>
      </c>
      <c r="H37" s="6">
        <f t="shared" ref="H37" si="41">SUM(H35:H36)</f>
        <v>134</v>
      </c>
      <c r="I37" s="6">
        <f t="shared" ref="I37" si="42">SUM(I35:I36)</f>
        <v>51</v>
      </c>
      <c r="J37" s="6">
        <f t="shared" ref="J37" si="43">SUM(J35:J36)</f>
        <v>41</v>
      </c>
      <c r="K37" s="6">
        <v>92</v>
      </c>
      <c r="L37" s="6">
        <v>2746</v>
      </c>
      <c r="M37" s="6">
        <v>1674</v>
      </c>
      <c r="N37" s="11">
        <v>4420</v>
      </c>
      <c r="O37" s="15"/>
    </row>
    <row r="38" spans="1:16" ht="18.600000000000001" thickBot="1" x14ac:dyDescent="0.4">
      <c r="A38" s="41" t="s">
        <v>38</v>
      </c>
      <c r="B38" s="42"/>
      <c r="C38" s="12">
        <f>C7+C11+C15+C21+C25+C28+C31+C34+C37</f>
        <v>23430</v>
      </c>
      <c r="D38" s="12">
        <f t="shared" ref="D38:J38" si="44">D7+D11+D15+D21+D25+D28+D31+D34+D37</f>
        <v>15339</v>
      </c>
      <c r="E38" s="12">
        <v>38769</v>
      </c>
      <c r="F38" s="12">
        <f t="shared" si="44"/>
        <v>5129</v>
      </c>
      <c r="G38" s="12">
        <f t="shared" si="44"/>
        <v>2453</v>
      </c>
      <c r="H38" s="12">
        <f t="shared" si="44"/>
        <v>7582</v>
      </c>
      <c r="I38" s="12">
        <f t="shared" si="44"/>
        <v>1708</v>
      </c>
      <c r="J38" s="12">
        <f t="shared" si="44"/>
        <v>1021</v>
      </c>
      <c r="K38" s="12">
        <v>2729</v>
      </c>
      <c r="L38" s="12">
        <v>30267</v>
      </c>
      <c r="M38" s="12">
        <v>18813</v>
      </c>
      <c r="N38" s="12">
        <v>49080</v>
      </c>
      <c r="O38" s="15"/>
    </row>
    <row r="39" spans="1:16" x14ac:dyDescent="0.3">
      <c r="O39" s="15"/>
    </row>
    <row r="40" spans="1:16" x14ac:dyDescent="0.3">
      <c r="A40" s="7" t="s">
        <v>43</v>
      </c>
      <c r="F40" s="15"/>
      <c r="G40" s="15"/>
      <c r="H40" s="15"/>
      <c r="I40" s="15"/>
      <c r="J40" s="15"/>
    </row>
    <row r="41" spans="1:16" x14ac:dyDescent="0.3">
      <c r="P41" s="15"/>
    </row>
  </sheetData>
  <mergeCells count="17">
    <mergeCell ref="A12:A15"/>
    <mergeCell ref="A16:A21"/>
    <mergeCell ref="A22:A25"/>
    <mergeCell ref="A26:A28"/>
    <mergeCell ref="A38:B38"/>
    <mergeCell ref="A29:A31"/>
    <mergeCell ref="A32:A34"/>
    <mergeCell ref="A35:A37"/>
    <mergeCell ref="A4:A7"/>
    <mergeCell ref="A8:A11"/>
    <mergeCell ref="A1:N1"/>
    <mergeCell ref="A2:A3"/>
    <mergeCell ref="B2:B3"/>
    <mergeCell ref="C2:E2"/>
    <mergeCell ref="F2:H2"/>
    <mergeCell ref="I2:K2"/>
    <mergeCell ref="L2:N2"/>
  </mergeCells>
  <pageMargins left="0.36" right="0.26" top="0.75" bottom="0.32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 Maths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B.Kawindra</cp:lastModifiedBy>
  <cp:lastPrinted>2024-04-28T01:20:24Z</cp:lastPrinted>
  <dcterms:created xsi:type="dcterms:W3CDTF">2012-08-11T05:53:27Z</dcterms:created>
  <dcterms:modified xsi:type="dcterms:W3CDTF">2026-03-26T08:35:00Z</dcterms:modified>
</cp:coreProperties>
</file>