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E work\2026\EDUSTAT\EDUSTAT_2024 collection\04 Students in Government Schools\04 Excel\"/>
    </mc:Choice>
  </mc:AlternateContent>
  <xr:revisionPtr revIDLastSave="0" documentId="8_{CDC20A35-7E80-43F2-AFEB-2E5A799B77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 ET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33" l="1"/>
  <c r="N6" i="33"/>
  <c r="N7" i="33"/>
  <c r="N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N36" i="33"/>
  <c r="N37" i="33"/>
  <c r="M5" i="33"/>
  <c r="M6" i="33"/>
  <c r="M7" i="33"/>
  <c r="M8" i="33"/>
  <c r="M9" i="33"/>
  <c r="M10" i="33"/>
  <c r="M11" i="33"/>
  <c r="M38" i="33" s="1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L5" i="33"/>
  <c r="L6" i="33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38" i="33" s="1"/>
  <c r="L29" i="33"/>
  <c r="L30" i="33"/>
  <c r="L31" i="33"/>
  <c r="L32" i="33"/>
  <c r="L33" i="33"/>
  <c r="L34" i="33"/>
  <c r="L35" i="33"/>
  <c r="L36" i="33"/>
  <c r="L37" i="33"/>
  <c r="N4" i="33"/>
  <c r="M4" i="33"/>
  <c r="L4" i="33"/>
  <c r="D38" i="33"/>
  <c r="E38" i="33"/>
  <c r="F38" i="33"/>
  <c r="G38" i="33"/>
  <c r="H38" i="33"/>
  <c r="I38" i="33"/>
  <c r="J38" i="33"/>
  <c r="K38" i="33"/>
  <c r="C38" i="33"/>
  <c r="N38" i="33" l="1"/>
</calcChain>
</file>

<file path=xl/sharedStrings.xml><?xml version="1.0" encoding="utf-8"?>
<sst xmlns="http://schemas.openxmlformats.org/spreadsheetml/2006/main" count="64" uniqueCount="45">
  <si>
    <t>Colombo</t>
  </si>
  <si>
    <t>Gampaha</t>
  </si>
  <si>
    <t>Kalutara</t>
  </si>
  <si>
    <t>Total</t>
  </si>
  <si>
    <t>Kandy</t>
  </si>
  <si>
    <t>Matale</t>
  </si>
  <si>
    <t>Galle</t>
  </si>
  <si>
    <t>Matara</t>
  </si>
  <si>
    <t>Hambantota</t>
  </si>
  <si>
    <t>Jaffna</t>
  </si>
  <si>
    <t>Kilinochchi</t>
  </si>
  <si>
    <t>Mannar</t>
  </si>
  <si>
    <t>Vavuniya</t>
  </si>
  <si>
    <t>Batticaloa</t>
  </si>
  <si>
    <t>Ampara</t>
  </si>
  <si>
    <t>Trincomalee</t>
  </si>
  <si>
    <t>Kurunegala</t>
  </si>
  <si>
    <t>Anuradhapura</t>
  </si>
  <si>
    <t>Polonnaruwa</t>
  </si>
  <si>
    <t>Badulla</t>
  </si>
  <si>
    <t>Ratnapura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</si>
  <si>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</si>
  <si>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</si>
  <si>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</si>
  <si>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</si>
  <si>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</si>
  <si>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</si>
  <si>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</si>
  <si>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</si>
  <si>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</si>
  <si>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</si>
  <si>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</si>
  <si>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</si>
  <si>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</si>
  <si>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</si>
  <si>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</si>
  <si>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</si>
  <si>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</si>
  <si>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Nuwara Eliya</t>
  </si>
  <si>
    <t>Mullaitivu</t>
  </si>
  <si>
    <t>Puttalam</t>
  </si>
  <si>
    <t>Moneragala</t>
  </si>
  <si>
    <t>4.7 - Advanced Level (12-13) Engineering Technology Stream Students - 2024 (in Government  Schools)</t>
  </si>
  <si>
    <t>Data Source: School Census 2024</t>
  </si>
  <si>
    <t>English  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</si>
</sst>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i/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</fills>
  <borders count="21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/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/>
      <top/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3" fontId="4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/>
    <xf numFmtId="164" fontId="1" fillId="4" borderId="1" xfId="0" applyNumberFormat="1" applyFont="1" applyFill="1" applyBorder="1"/>
    <xf numFmtId="3" fontId="2" fillId="5" borderId="1" xfId="0" applyNumberFormat="1" applyFont="1" applyFill="1" applyBorder="1"/>
    <xf numFmtId="3" fontId="3" fillId="0" borderId="0" xfId="0" applyNumberFormat="1" applyFont="1"/>
    <xf numFmtId="0" fontId="7" fillId="0" borderId="0" xfId="0" applyFont="1"/>
    <xf numFmtId="3" fontId="4" fillId="2" borderId="13" xfId="0" applyNumberFormat="1" applyFont="1" applyFill="1" applyBorder="1" applyAlignment="1">
      <alignment horizontal="center" vertical="center" wrapText="1"/>
    </xf>
    <xf numFmtId="165" fontId="1" fillId="3" borderId="1" xfId="1" applyNumberFormat="1" applyFont="1" applyFill="1" applyBorder="1"/>
    <xf numFmtId="165" fontId="1" fillId="4" borderId="1" xfId="1" applyNumberFormat="1" applyFont="1" applyFill="1" applyBorder="1"/>
    <xf numFmtId="165" fontId="2" fillId="5" borderId="1" xfId="1" applyNumberFormat="1" applyFont="1" applyFill="1" applyBorder="1"/>
    <xf numFmtId="165" fontId="6" fillId="6" borderId="20" xfId="1" applyNumberFormat="1" applyFont="1" applyFill="1" applyBorder="1" applyAlignment="1"/>
    <xf numFmtId="3" fontId="5" fillId="7" borderId="14" xfId="0" applyNumberFormat="1" applyFont="1" applyFill="1" applyBorder="1" applyAlignment="1">
      <alignment horizontal="center" vertical="center" wrapText="1"/>
    </xf>
    <xf numFmtId="3" fontId="5" fillId="7" borderId="15" xfId="0" applyNumberFormat="1" applyFont="1" applyFill="1" applyBorder="1" applyAlignment="1">
      <alignment horizontal="center" vertical="center" wrapText="1"/>
    </xf>
    <xf numFmtId="3" fontId="5" fillId="7" borderId="16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/>
    </xf>
    <xf numFmtId="3" fontId="5" fillId="8" borderId="15" xfId="0" applyNumberFormat="1" applyFont="1" applyFill="1" applyBorder="1" applyAlignment="1">
      <alignment horizontal="center" vertical="center"/>
    </xf>
    <xf numFmtId="3" fontId="5" fillId="8" borderId="16" xfId="0" applyNumberFormat="1" applyFont="1" applyFill="1" applyBorder="1" applyAlignment="1">
      <alignment horizontal="center" vertical="center"/>
    </xf>
    <xf numFmtId="3" fontId="5" fillId="7" borderId="17" xfId="0" applyNumberFormat="1" applyFont="1" applyFill="1" applyBorder="1" applyAlignment="1">
      <alignment horizontal="center" vertical="center"/>
    </xf>
    <xf numFmtId="3" fontId="6" fillId="6" borderId="18" xfId="0" applyNumberFormat="1" applyFont="1" applyFill="1" applyBorder="1" applyAlignment="1">
      <alignment horizontal="center"/>
    </xf>
    <xf numFmtId="3" fontId="6" fillId="6" borderId="19" xfId="0" applyNumberFormat="1" applyFont="1" applyFill="1" applyBorder="1" applyAlignment="1">
      <alignment horizontal="center"/>
    </xf>
    <xf numFmtId="3" fontId="5" fillId="7" borderId="14" xfId="0" applyNumberFormat="1" applyFont="1" applyFill="1" applyBorder="1" applyAlignment="1">
      <alignment horizontal="center" vertical="center"/>
    </xf>
    <xf numFmtId="3" fontId="5" fillId="7" borderId="15" xfId="0" applyNumberFormat="1" applyFont="1" applyFill="1" applyBorder="1" applyAlignment="1">
      <alignment horizontal="center" vertical="center"/>
    </xf>
    <xf numFmtId="3" fontId="5" fillId="7" borderId="16" xfId="0" applyNumberFormat="1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3" fontId="4" fillId="10" borderId="10" xfId="0" applyNumberFormat="1" applyFont="1" applyFill="1" applyBorder="1" applyAlignment="1">
      <alignment horizontal="center" vertical="center"/>
    </xf>
    <xf numFmtId="3" fontId="4" fillId="10" borderId="12" xfId="0" applyNumberFormat="1" applyFont="1" applyFill="1" applyBorder="1" applyAlignment="1">
      <alignment horizontal="center" vertical="center"/>
    </xf>
    <xf numFmtId="3" fontId="4" fillId="10" borderId="6" xfId="0" applyNumberFormat="1" applyFont="1" applyFill="1" applyBorder="1" applyAlignment="1">
      <alignment horizontal="center" vertical="center"/>
    </xf>
    <xf numFmtId="3" fontId="4" fillId="10" borderId="4" xfId="0" applyNumberFormat="1" applyFont="1" applyFill="1" applyBorder="1" applyAlignment="1">
      <alignment horizontal="center" vertical="center"/>
    </xf>
    <xf numFmtId="3" fontId="4" fillId="10" borderId="1" xfId="0" applyNumberFormat="1" applyFont="1" applyFill="1" applyBorder="1" applyAlignment="1">
      <alignment horizontal="center" vertical="center"/>
    </xf>
    <xf numFmtId="3" fontId="4" fillId="10" borderId="2" xfId="0" applyNumberFormat="1" applyFont="1" applyFill="1" applyBorder="1" applyAlignment="1">
      <alignment horizontal="center" vertical="center" wrapText="1"/>
    </xf>
    <xf numFmtId="3" fontId="4" fillId="10" borderId="5" xfId="0" applyNumberFormat="1" applyFont="1" applyFill="1" applyBorder="1" applyAlignment="1">
      <alignment horizontal="center" vertical="center" wrapText="1"/>
    </xf>
    <xf numFmtId="3" fontId="4" fillId="10" borderId="3" xfId="0" applyNumberFormat="1" applyFont="1" applyFill="1" applyBorder="1" applyAlignment="1">
      <alignment horizontal="center" vertical="center" wrapText="1"/>
    </xf>
    <xf numFmtId="3" fontId="4" fillId="10" borderId="1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40"/>
  <sheetViews>
    <sheetView tabSelected="1" topLeftCell="F1" zoomScale="96" zoomScaleNormal="96" workbookViewId="0">
      <selection activeCell="O33" sqref="O33"/>
    </sheetView>
  </sheetViews>
  <sheetFormatPr defaultColWidth="9.33203125" defaultRowHeight="13.8" x14ac:dyDescent="0.3"/>
  <cols>
    <col min="1" max="1" width="22" style="1" customWidth="1"/>
    <col min="2" max="2" width="18.88671875" style="1" customWidth="1"/>
    <col min="3" max="14" width="10.6640625" style="1" customWidth="1"/>
    <col min="15" max="16384" width="9.33203125" style="1"/>
  </cols>
  <sheetData>
    <row r="1" spans="1:14" ht="21" x14ac:dyDescent="0.4">
      <c r="A1" s="25" t="s">
        <v>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37.5" customHeight="1" x14ac:dyDescent="0.3">
      <c r="A2" s="28" t="s">
        <v>34</v>
      </c>
      <c r="B2" s="30" t="s">
        <v>37</v>
      </c>
      <c r="C2" s="32" t="s">
        <v>36</v>
      </c>
      <c r="D2" s="32"/>
      <c r="E2" s="32"/>
      <c r="F2" s="33" t="s">
        <v>33</v>
      </c>
      <c r="G2" s="34"/>
      <c r="H2" s="35"/>
      <c r="I2" s="33" t="s">
        <v>44</v>
      </c>
      <c r="J2" s="34"/>
      <c r="K2" s="35"/>
      <c r="L2" s="33" t="s">
        <v>3</v>
      </c>
      <c r="M2" s="34"/>
      <c r="N2" s="36"/>
    </row>
    <row r="3" spans="1:14" ht="15.6" x14ac:dyDescent="0.3">
      <c r="A3" s="29"/>
      <c r="B3" s="31"/>
      <c r="C3" s="2" t="s">
        <v>31</v>
      </c>
      <c r="D3" s="2" t="s">
        <v>32</v>
      </c>
      <c r="E3" s="2" t="s">
        <v>3</v>
      </c>
      <c r="F3" s="2" t="s">
        <v>31</v>
      </c>
      <c r="G3" s="2" t="s">
        <v>32</v>
      </c>
      <c r="H3" s="2" t="s">
        <v>3</v>
      </c>
      <c r="I3" s="2" t="s">
        <v>31</v>
      </c>
      <c r="J3" s="2" t="s">
        <v>32</v>
      </c>
      <c r="K3" s="2" t="s">
        <v>3</v>
      </c>
      <c r="L3" s="2" t="s">
        <v>31</v>
      </c>
      <c r="M3" s="2" t="s">
        <v>32</v>
      </c>
      <c r="N3" s="8" t="s">
        <v>3</v>
      </c>
    </row>
    <row r="4" spans="1:14" ht="14.4" x14ac:dyDescent="0.3">
      <c r="A4" s="22" t="s">
        <v>22</v>
      </c>
      <c r="B4" s="3" t="s">
        <v>0</v>
      </c>
      <c r="C4" s="9">
        <v>2689</v>
      </c>
      <c r="D4" s="9">
        <v>416</v>
      </c>
      <c r="E4" s="9">
        <v>3105</v>
      </c>
      <c r="F4" s="9">
        <v>35</v>
      </c>
      <c r="G4" s="9">
        <v>2</v>
      </c>
      <c r="H4" s="9">
        <v>37</v>
      </c>
      <c r="I4" s="9">
        <v>3</v>
      </c>
      <c r="J4" s="9">
        <v>0</v>
      </c>
      <c r="K4" s="9">
        <v>3</v>
      </c>
      <c r="L4" s="9">
        <f>C4+F4+I4</f>
        <v>2727</v>
      </c>
      <c r="M4" s="9">
        <f>D4+G4+J4</f>
        <v>418</v>
      </c>
      <c r="N4" s="9">
        <f>L4+M4</f>
        <v>3145</v>
      </c>
    </row>
    <row r="5" spans="1:14" ht="14.4" x14ac:dyDescent="0.3">
      <c r="A5" s="23"/>
      <c r="B5" s="4" t="s">
        <v>1</v>
      </c>
      <c r="C5" s="10">
        <v>2577</v>
      </c>
      <c r="D5" s="10">
        <v>373</v>
      </c>
      <c r="E5" s="10">
        <v>2950</v>
      </c>
      <c r="F5" s="10">
        <v>38</v>
      </c>
      <c r="G5" s="10">
        <v>0</v>
      </c>
      <c r="H5" s="10">
        <v>38</v>
      </c>
      <c r="I5" s="10">
        <v>0</v>
      </c>
      <c r="J5" s="10">
        <v>0</v>
      </c>
      <c r="K5" s="10">
        <v>0</v>
      </c>
      <c r="L5" s="10">
        <f t="shared" ref="L5:L37" si="0">C5+F5+I5</f>
        <v>2615</v>
      </c>
      <c r="M5" s="10">
        <f t="shared" ref="M5:M37" si="1">D5+G5+J5</f>
        <v>373</v>
      </c>
      <c r="N5" s="10">
        <f t="shared" ref="N5:N37" si="2">L5+M5</f>
        <v>2988</v>
      </c>
    </row>
    <row r="6" spans="1:14" ht="14.4" x14ac:dyDescent="0.3">
      <c r="A6" s="23"/>
      <c r="B6" s="3" t="s">
        <v>2</v>
      </c>
      <c r="C6" s="9">
        <v>1471</v>
      </c>
      <c r="D6" s="9">
        <v>151</v>
      </c>
      <c r="E6" s="9">
        <v>1622</v>
      </c>
      <c r="F6" s="9">
        <v>38</v>
      </c>
      <c r="G6" s="9">
        <v>0</v>
      </c>
      <c r="H6" s="9">
        <v>38</v>
      </c>
      <c r="I6" s="9">
        <v>0</v>
      </c>
      <c r="J6" s="9">
        <v>0</v>
      </c>
      <c r="K6" s="9">
        <v>0</v>
      </c>
      <c r="L6" s="9">
        <f t="shared" si="0"/>
        <v>1509</v>
      </c>
      <c r="M6" s="9">
        <f t="shared" si="1"/>
        <v>151</v>
      </c>
      <c r="N6" s="9">
        <f t="shared" si="2"/>
        <v>1660</v>
      </c>
    </row>
    <row r="7" spans="1:14" ht="14.4" x14ac:dyDescent="0.3">
      <c r="A7" s="24"/>
      <c r="B7" s="5" t="s">
        <v>3</v>
      </c>
      <c r="C7" s="11">
        <v>6737</v>
      </c>
      <c r="D7" s="11">
        <v>940</v>
      </c>
      <c r="E7" s="11">
        <v>7677</v>
      </c>
      <c r="F7" s="11">
        <v>111</v>
      </c>
      <c r="G7" s="11">
        <v>2</v>
      </c>
      <c r="H7" s="11">
        <v>113</v>
      </c>
      <c r="I7" s="11">
        <v>3</v>
      </c>
      <c r="J7" s="11">
        <v>0</v>
      </c>
      <c r="K7" s="11">
        <v>3</v>
      </c>
      <c r="L7" s="11">
        <f t="shared" si="0"/>
        <v>6851</v>
      </c>
      <c r="M7" s="11">
        <f t="shared" si="1"/>
        <v>942</v>
      </c>
      <c r="N7" s="11">
        <f t="shared" si="2"/>
        <v>7793</v>
      </c>
    </row>
    <row r="8" spans="1:14" ht="14.4" x14ac:dyDescent="0.3">
      <c r="A8" s="16" t="s">
        <v>23</v>
      </c>
      <c r="B8" s="3" t="s">
        <v>4</v>
      </c>
      <c r="C8" s="9">
        <v>1882</v>
      </c>
      <c r="D8" s="9">
        <v>249</v>
      </c>
      <c r="E8" s="9">
        <v>2131</v>
      </c>
      <c r="F8" s="9">
        <v>186</v>
      </c>
      <c r="G8" s="9">
        <v>40</v>
      </c>
      <c r="H8" s="9">
        <v>226</v>
      </c>
      <c r="I8" s="9">
        <v>0</v>
      </c>
      <c r="J8" s="9">
        <v>0</v>
      </c>
      <c r="K8" s="9">
        <v>0</v>
      </c>
      <c r="L8" s="9">
        <f t="shared" si="0"/>
        <v>2068</v>
      </c>
      <c r="M8" s="9">
        <f t="shared" si="1"/>
        <v>289</v>
      </c>
      <c r="N8" s="9">
        <f t="shared" si="2"/>
        <v>2357</v>
      </c>
    </row>
    <row r="9" spans="1:14" ht="14.4" x14ac:dyDescent="0.3">
      <c r="A9" s="17"/>
      <c r="B9" s="4" t="s">
        <v>5</v>
      </c>
      <c r="C9" s="10">
        <v>693</v>
      </c>
      <c r="D9" s="10">
        <v>133</v>
      </c>
      <c r="E9" s="10">
        <v>826</v>
      </c>
      <c r="F9" s="10">
        <v>123</v>
      </c>
      <c r="G9" s="10">
        <v>5</v>
      </c>
      <c r="H9" s="10">
        <v>128</v>
      </c>
      <c r="I9" s="10">
        <v>0</v>
      </c>
      <c r="J9" s="10">
        <v>0</v>
      </c>
      <c r="K9" s="10">
        <v>0</v>
      </c>
      <c r="L9" s="10">
        <f t="shared" si="0"/>
        <v>816</v>
      </c>
      <c r="M9" s="10">
        <f t="shared" si="1"/>
        <v>138</v>
      </c>
      <c r="N9" s="10">
        <f t="shared" si="2"/>
        <v>954</v>
      </c>
    </row>
    <row r="10" spans="1:14" ht="14.4" x14ac:dyDescent="0.3">
      <c r="A10" s="17"/>
      <c r="B10" s="3" t="s">
        <v>38</v>
      </c>
      <c r="C10" s="9">
        <v>516</v>
      </c>
      <c r="D10" s="9">
        <v>139</v>
      </c>
      <c r="E10" s="9">
        <v>655</v>
      </c>
      <c r="F10" s="9">
        <v>399</v>
      </c>
      <c r="G10" s="9">
        <v>65</v>
      </c>
      <c r="H10" s="9">
        <v>464</v>
      </c>
      <c r="I10" s="9">
        <v>0</v>
      </c>
      <c r="J10" s="9">
        <v>0</v>
      </c>
      <c r="K10" s="9">
        <v>0</v>
      </c>
      <c r="L10" s="9">
        <f t="shared" si="0"/>
        <v>915</v>
      </c>
      <c r="M10" s="9">
        <f t="shared" si="1"/>
        <v>204</v>
      </c>
      <c r="N10" s="9">
        <f t="shared" si="2"/>
        <v>1119</v>
      </c>
    </row>
    <row r="11" spans="1:14" ht="14.4" x14ac:dyDescent="0.3">
      <c r="A11" s="18"/>
      <c r="B11" s="5" t="s">
        <v>3</v>
      </c>
      <c r="C11" s="11">
        <v>3091</v>
      </c>
      <c r="D11" s="11">
        <v>521</v>
      </c>
      <c r="E11" s="11">
        <v>3612</v>
      </c>
      <c r="F11" s="11">
        <v>708</v>
      </c>
      <c r="G11" s="11">
        <v>110</v>
      </c>
      <c r="H11" s="11">
        <v>818</v>
      </c>
      <c r="I11" s="11">
        <v>0</v>
      </c>
      <c r="J11" s="11">
        <v>0</v>
      </c>
      <c r="K11" s="11">
        <v>0</v>
      </c>
      <c r="L11" s="11">
        <f t="shared" si="0"/>
        <v>3799</v>
      </c>
      <c r="M11" s="11">
        <f t="shared" si="1"/>
        <v>631</v>
      </c>
      <c r="N11" s="11">
        <f t="shared" si="2"/>
        <v>4430</v>
      </c>
    </row>
    <row r="12" spans="1:14" ht="14.4" x14ac:dyDescent="0.3">
      <c r="A12" s="22" t="s">
        <v>24</v>
      </c>
      <c r="B12" s="3" t="s">
        <v>6</v>
      </c>
      <c r="C12" s="9">
        <v>1790</v>
      </c>
      <c r="D12" s="9">
        <v>217</v>
      </c>
      <c r="E12" s="9">
        <v>2007</v>
      </c>
      <c r="F12" s="9">
        <v>11</v>
      </c>
      <c r="G12" s="9">
        <v>1</v>
      </c>
      <c r="H12" s="9">
        <v>12</v>
      </c>
      <c r="I12" s="9">
        <v>0</v>
      </c>
      <c r="J12" s="9">
        <v>0</v>
      </c>
      <c r="K12" s="9">
        <v>0</v>
      </c>
      <c r="L12" s="9">
        <f t="shared" si="0"/>
        <v>1801</v>
      </c>
      <c r="M12" s="9">
        <f t="shared" si="1"/>
        <v>218</v>
      </c>
      <c r="N12" s="9">
        <f t="shared" si="2"/>
        <v>2019</v>
      </c>
    </row>
    <row r="13" spans="1:14" ht="14.4" x14ac:dyDescent="0.3">
      <c r="A13" s="23"/>
      <c r="B13" s="4" t="s">
        <v>7</v>
      </c>
      <c r="C13" s="10">
        <v>1469</v>
      </c>
      <c r="D13" s="10">
        <v>242</v>
      </c>
      <c r="E13" s="10">
        <v>1711</v>
      </c>
      <c r="F13" s="10">
        <v>75</v>
      </c>
      <c r="G13" s="10">
        <v>4</v>
      </c>
      <c r="H13" s="10">
        <v>79</v>
      </c>
      <c r="I13" s="10">
        <v>0</v>
      </c>
      <c r="J13" s="10">
        <v>0</v>
      </c>
      <c r="K13" s="10">
        <v>0</v>
      </c>
      <c r="L13" s="10">
        <f t="shared" si="0"/>
        <v>1544</v>
      </c>
      <c r="M13" s="10">
        <f t="shared" si="1"/>
        <v>246</v>
      </c>
      <c r="N13" s="10">
        <f t="shared" si="2"/>
        <v>1790</v>
      </c>
    </row>
    <row r="14" spans="1:14" ht="14.4" x14ac:dyDescent="0.3">
      <c r="A14" s="23"/>
      <c r="B14" s="3" t="s">
        <v>8</v>
      </c>
      <c r="C14" s="9">
        <v>1228</v>
      </c>
      <c r="D14" s="9">
        <v>212</v>
      </c>
      <c r="E14" s="9">
        <v>1440</v>
      </c>
      <c r="F14" s="9">
        <v>9</v>
      </c>
      <c r="G14" s="9">
        <v>3</v>
      </c>
      <c r="H14" s="9">
        <v>12</v>
      </c>
      <c r="I14" s="9">
        <v>0</v>
      </c>
      <c r="J14" s="9">
        <v>0</v>
      </c>
      <c r="K14" s="9">
        <v>0</v>
      </c>
      <c r="L14" s="9">
        <f t="shared" si="0"/>
        <v>1237</v>
      </c>
      <c r="M14" s="9">
        <f t="shared" si="1"/>
        <v>215</v>
      </c>
      <c r="N14" s="9">
        <f t="shared" si="2"/>
        <v>1452</v>
      </c>
    </row>
    <row r="15" spans="1:14" ht="14.4" x14ac:dyDescent="0.3">
      <c r="A15" s="24"/>
      <c r="B15" s="5" t="s">
        <v>3</v>
      </c>
      <c r="C15" s="11">
        <v>4487</v>
      </c>
      <c r="D15" s="11">
        <v>671</v>
      </c>
      <c r="E15" s="11">
        <v>5158</v>
      </c>
      <c r="F15" s="11">
        <v>95</v>
      </c>
      <c r="G15" s="11">
        <v>8</v>
      </c>
      <c r="H15" s="11">
        <v>103</v>
      </c>
      <c r="I15" s="11">
        <v>0</v>
      </c>
      <c r="J15" s="11">
        <v>0</v>
      </c>
      <c r="K15" s="11">
        <v>0</v>
      </c>
      <c r="L15" s="11">
        <f t="shared" si="0"/>
        <v>4582</v>
      </c>
      <c r="M15" s="11">
        <f t="shared" si="1"/>
        <v>679</v>
      </c>
      <c r="N15" s="11">
        <f t="shared" si="2"/>
        <v>5261</v>
      </c>
    </row>
    <row r="16" spans="1:14" ht="14.4" x14ac:dyDescent="0.3">
      <c r="A16" s="16" t="s">
        <v>25</v>
      </c>
      <c r="B16" s="3" t="s">
        <v>9</v>
      </c>
      <c r="C16" s="9">
        <v>0</v>
      </c>
      <c r="D16" s="9">
        <v>0</v>
      </c>
      <c r="E16" s="9">
        <v>0</v>
      </c>
      <c r="F16" s="9">
        <v>601</v>
      </c>
      <c r="G16" s="9">
        <v>69</v>
      </c>
      <c r="H16" s="9">
        <v>670</v>
      </c>
      <c r="I16" s="9">
        <v>0</v>
      </c>
      <c r="J16" s="9">
        <v>0</v>
      </c>
      <c r="K16" s="9">
        <v>0</v>
      </c>
      <c r="L16" s="9">
        <f t="shared" si="0"/>
        <v>601</v>
      </c>
      <c r="M16" s="9">
        <f t="shared" si="1"/>
        <v>69</v>
      </c>
      <c r="N16" s="9">
        <f t="shared" si="2"/>
        <v>670</v>
      </c>
    </row>
    <row r="17" spans="1:14" ht="14.4" x14ac:dyDescent="0.3">
      <c r="A17" s="17"/>
      <c r="B17" s="4" t="s">
        <v>11</v>
      </c>
      <c r="C17" s="10">
        <v>0</v>
      </c>
      <c r="D17" s="10">
        <v>0</v>
      </c>
      <c r="E17" s="10">
        <v>0</v>
      </c>
      <c r="F17" s="10">
        <v>95</v>
      </c>
      <c r="G17" s="10">
        <v>2</v>
      </c>
      <c r="H17" s="10">
        <v>97</v>
      </c>
      <c r="I17" s="10">
        <v>0</v>
      </c>
      <c r="J17" s="10">
        <v>0</v>
      </c>
      <c r="K17" s="10">
        <v>0</v>
      </c>
      <c r="L17" s="10">
        <f t="shared" si="0"/>
        <v>95</v>
      </c>
      <c r="M17" s="10">
        <f t="shared" si="1"/>
        <v>2</v>
      </c>
      <c r="N17" s="10">
        <f t="shared" si="2"/>
        <v>97</v>
      </c>
    </row>
    <row r="18" spans="1:14" ht="14.4" x14ac:dyDescent="0.3">
      <c r="A18" s="17"/>
      <c r="B18" s="3" t="s">
        <v>12</v>
      </c>
      <c r="C18" s="9">
        <v>31</v>
      </c>
      <c r="D18" s="9">
        <v>4</v>
      </c>
      <c r="E18" s="9">
        <v>35</v>
      </c>
      <c r="F18" s="9">
        <v>73</v>
      </c>
      <c r="G18" s="9">
        <v>16</v>
      </c>
      <c r="H18" s="9">
        <v>89</v>
      </c>
      <c r="I18" s="9">
        <v>0</v>
      </c>
      <c r="J18" s="9">
        <v>0</v>
      </c>
      <c r="K18" s="9">
        <v>0</v>
      </c>
      <c r="L18" s="9">
        <f t="shared" si="0"/>
        <v>104</v>
      </c>
      <c r="M18" s="9">
        <f t="shared" si="1"/>
        <v>20</v>
      </c>
      <c r="N18" s="9">
        <f t="shared" si="2"/>
        <v>124</v>
      </c>
    </row>
    <row r="19" spans="1:14" ht="14.4" x14ac:dyDescent="0.3">
      <c r="A19" s="17"/>
      <c r="B19" s="4" t="s">
        <v>39</v>
      </c>
      <c r="C19" s="10">
        <v>0</v>
      </c>
      <c r="D19" s="10">
        <v>0</v>
      </c>
      <c r="E19" s="10">
        <v>0</v>
      </c>
      <c r="F19" s="10">
        <v>81</v>
      </c>
      <c r="G19" s="10">
        <v>21</v>
      </c>
      <c r="H19" s="10">
        <v>102</v>
      </c>
      <c r="I19" s="10">
        <v>0</v>
      </c>
      <c r="J19" s="10">
        <v>0</v>
      </c>
      <c r="K19" s="10">
        <v>0</v>
      </c>
      <c r="L19" s="10">
        <f t="shared" si="0"/>
        <v>81</v>
      </c>
      <c r="M19" s="10">
        <f t="shared" si="1"/>
        <v>21</v>
      </c>
      <c r="N19" s="10">
        <f t="shared" si="2"/>
        <v>102</v>
      </c>
    </row>
    <row r="20" spans="1:14" ht="14.4" x14ac:dyDescent="0.3">
      <c r="A20" s="17"/>
      <c r="B20" s="3" t="s">
        <v>10</v>
      </c>
      <c r="C20" s="9">
        <v>0</v>
      </c>
      <c r="D20" s="9">
        <v>0</v>
      </c>
      <c r="E20" s="9">
        <v>0</v>
      </c>
      <c r="F20" s="9">
        <v>154</v>
      </c>
      <c r="G20" s="9">
        <v>16</v>
      </c>
      <c r="H20" s="9">
        <v>170</v>
      </c>
      <c r="I20" s="9">
        <v>0</v>
      </c>
      <c r="J20" s="9">
        <v>0</v>
      </c>
      <c r="K20" s="9">
        <v>0</v>
      </c>
      <c r="L20" s="9">
        <f t="shared" si="0"/>
        <v>154</v>
      </c>
      <c r="M20" s="9">
        <f t="shared" si="1"/>
        <v>16</v>
      </c>
      <c r="N20" s="9">
        <f t="shared" si="2"/>
        <v>170</v>
      </c>
    </row>
    <row r="21" spans="1:14" ht="14.4" x14ac:dyDescent="0.3">
      <c r="A21" s="18"/>
      <c r="B21" s="5" t="s">
        <v>3</v>
      </c>
      <c r="C21" s="11">
        <v>31</v>
      </c>
      <c r="D21" s="11">
        <v>4</v>
      </c>
      <c r="E21" s="11">
        <v>35</v>
      </c>
      <c r="F21" s="11">
        <v>1004</v>
      </c>
      <c r="G21" s="11">
        <v>124</v>
      </c>
      <c r="H21" s="11">
        <v>1128</v>
      </c>
      <c r="I21" s="11">
        <v>0</v>
      </c>
      <c r="J21" s="11">
        <v>0</v>
      </c>
      <c r="K21" s="11">
        <v>0</v>
      </c>
      <c r="L21" s="11">
        <f t="shared" si="0"/>
        <v>1035</v>
      </c>
      <c r="M21" s="11">
        <f t="shared" si="1"/>
        <v>128</v>
      </c>
      <c r="N21" s="11">
        <f t="shared" si="2"/>
        <v>1163</v>
      </c>
    </row>
    <row r="22" spans="1:14" ht="14.4" x14ac:dyDescent="0.3">
      <c r="A22" s="13" t="s">
        <v>26</v>
      </c>
      <c r="B22" s="3" t="s">
        <v>13</v>
      </c>
      <c r="C22" s="9">
        <v>0</v>
      </c>
      <c r="D22" s="9">
        <v>0</v>
      </c>
      <c r="E22" s="9">
        <v>0</v>
      </c>
      <c r="F22" s="9">
        <v>722</v>
      </c>
      <c r="G22" s="9">
        <v>120</v>
      </c>
      <c r="H22" s="9">
        <v>842</v>
      </c>
      <c r="I22" s="9">
        <v>0</v>
      </c>
      <c r="J22" s="9">
        <v>0</v>
      </c>
      <c r="K22" s="9">
        <v>0</v>
      </c>
      <c r="L22" s="9">
        <f t="shared" si="0"/>
        <v>722</v>
      </c>
      <c r="M22" s="9">
        <f t="shared" si="1"/>
        <v>120</v>
      </c>
      <c r="N22" s="9">
        <f t="shared" si="2"/>
        <v>842</v>
      </c>
    </row>
    <row r="23" spans="1:14" ht="14.4" x14ac:dyDescent="0.3">
      <c r="A23" s="14"/>
      <c r="B23" s="4" t="s">
        <v>14</v>
      </c>
      <c r="C23" s="10">
        <v>363</v>
      </c>
      <c r="D23" s="10">
        <v>38</v>
      </c>
      <c r="E23" s="10">
        <v>401</v>
      </c>
      <c r="F23" s="10">
        <v>682</v>
      </c>
      <c r="G23" s="10">
        <v>28</v>
      </c>
      <c r="H23" s="10">
        <v>710</v>
      </c>
      <c r="I23" s="10">
        <v>0</v>
      </c>
      <c r="J23" s="10">
        <v>0</v>
      </c>
      <c r="K23" s="10">
        <v>0</v>
      </c>
      <c r="L23" s="10">
        <f t="shared" si="0"/>
        <v>1045</v>
      </c>
      <c r="M23" s="10">
        <f t="shared" si="1"/>
        <v>66</v>
      </c>
      <c r="N23" s="10">
        <f t="shared" si="2"/>
        <v>1111</v>
      </c>
    </row>
    <row r="24" spans="1:14" ht="14.4" x14ac:dyDescent="0.3">
      <c r="A24" s="14"/>
      <c r="B24" s="3" t="s">
        <v>15</v>
      </c>
      <c r="C24" s="9">
        <v>153</v>
      </c>
      <c r="D24" s="9">
        <v>53</v>
      </c>
      <c r="E24" s="9">
        <v>206</v>
      </c>
      <c r="F24" s="9">
        <v>268</v>
      </c>
      <c r="G24" s="9">
        <v>24</v>
      </c>
      <c r="H24" s="9">
        <v>292</v>
      </c>
      <c r="I24" s="9">
        <v>0</v>
      </c>
      <c r="J24" s="9">
        <v>0</v>
      </c>
      <c r="K24" s="9">
        <v>0</v>
      </c>
      <c r="L24" s="9">
        <f t="shared" si="0"/>
        <v>421</v>
      </c>
      <c r="M24" s="9">
        <f t="shared" si="1"/>
        <v>77</v>
      </c>
      <c r="N24" s="9">
        <f t="shared" si="2"/>
        <v>498</v>
      </c>
    </row>
    <row r="25" spans="1:14" ht="14.4" x14ac:dyDescent="0.3">
      <c r="A25" s="15"/>
      <c r="B25" s="5" t="s">
        <v>3</v>
      </c>
      <c r="C25" s="11">
        <v>516</v>
      </c>
      <c r="D25" s="11">
        <v>91</v>
      </c>
      <c r="E25" s="11">
        <v>607</v>
      </c>
      <c r="F25" s="11">
        <v>1672</v>
      </c>
      <c r="G25" s="11">
        <v>172</v>
      </c>
      <c r="H25" s="11">
        <v>1844</v>
      </c>
      <c r="I25" s="11">
        <v>0</v>
      </c>
      <c r="J25" s="11">
        <v>0</v>
      </c>
      <c r="K25" s="11">
        <v>0</v>
      </c>
      <c r="L25" s="11">
        <f t="shared" si="0"/>
        <v>2188</v>
      </c>
      <c r="M25" s="11">
        <f t="shared" si="1"/>
        <v>263</v>
      </c>
      <c r="N25" s="11">
        <f t="shared" si="2"/>
        <v>2451</v>
      </c>
    </row>
    <row r="26" spans="1:14" ht="12.75" customHeight="1" x14ac:dyDescent="0.3">
      <c r="A26" s="16" t="s">
        <v>27</v>
      </c>
      <c r="B26" s="3" t="s">
        <v>16</v>
      </c>
      <c r="C26" s="9">
        <v>2360</v>
      </c>
      <c r="D26" s="9">
        <v>350</v>
      </c>
      <c r="E26" s="9">
        <v>2710</v>
      </c>
      <c r="F26" s="9">
        <v>163</v>
      </c>
      <c r="G26" s="9">
        <v>1</v>
      </c>
      <c r="H26" s="9">
        <v>164</v>
      </c>
      <c r="I26" s="9">
        <v>0</v>
      </c>
      <c r="J26" s="9">
        <v>0</v>
      </c>
      <c r="K26" s="9">
        <v>0</v>
      </c>
      <c r="L26" s="9">
        <f t="shared" si="0"/>
        <v>2523</v>
      </c>
      <c r="M26" s="9">
        <f t="shared" si="1"/>
        <v>351</v>
      </c>
      <c r="N26" s="9">
        <f t="shared" si="2"/>
        <v>2874</v>
      </c>
    </row>
    <row r="27" spans="1:14" ht="14.4" x14ac:dyDescent="0.3">
      <c r="A27" s="17"/>
      <c r="B27" s="4" t="s">
        <v>40</v>
      </c>
      <c r="C27" s="10">
        <v>642</v>
      </c>
      <c r="D27" s="10">
        <v>101</v>
      </c>
      <c r="E27" s="10">
        <v>743</v>
      </c>
      <c r="F27" s="10">
        <v>76</v>
      </c>
      <c r="G27" s="10">
        <v>0</v>
      </c>
      <c r="H27" s="10">
        <v>76</v>
      </c>
      <c r="I27" s="10">
        <v>1</v>
      </c>
      <c r="J27" s="10">
        <v>1</v>
      </c>
      <c r="K27" s="10">
        <v>2</v>
      </c>
      <c r="L27" s="10">
        <f t="shared" si="0"/>
        <v>719</v>
      </c>
      <c r="M27" s="10">
        <f t="shared" si="1"/>
        <v>102</v>
      </c>
      <c r="N27" s="10">
        <f t="shared" si="2"/>
        <v>821</v>
      </c>
    </row>
    <row r="28" spans="1:14" ht="14.4" x14ac:dyDescent="0.3">
      <c r="A28" s="18"/>
      <c r="B28" s="5" t="s">
        <v>3</v>
      </c>
      <c r="C28" s="11">
        <v>3002</v>
      </c>
      <c r="D28" s="11">
        <v>451</v>
      </c>
      <c r="E28" s="11">
        <v>3453</v>
      </c>
      <c r="F28" s="11">
        <v>239</v>
      </c>
      <c r="G28" s="11">
        <v>1</v>
      </c>
      <c r="H28" s="11">
        <v>240</v>
      </c>
      <c r="I28" s="11">
        <v>1</v>
      </c>
      <c r="J28" s="11">
        <v>1</v>
      </c>
      <c r="K28" s="11">
        <v>2</v>
      </c>
      <c r="L28" s="11">
        <f t="shared" si="0"/>
        <v>3242</v>
      </c>
      <c r="M28" s="11">
        <f t="shared" si="1"/>
        <v>453</v>
      </c>
      <c r="N28" s="11">
        <f t="shared" si="2"/>
        <v>3695</v>
      </c>
    </row>
    <row r="29" spans="1:14" ht="14.4" x14ac:dyDescent="0.3">
      <c r="A29" s="13" t="s">
        <v>28</v>
      </c>
      <c r="B29" s="3" t="s">
        <v>17</v>
      </c>
      <c r="C29" s="9">
        <v>1693</v>
      </c>
      <c r="D29" s="9">
        <v>363</v>
      </c>
      <c r="E29" s="9">
        <v>2056</v>
      </c>
      <c r="F29" s="9">
        <v>44</v>
      </c>
      <c r="G29" s="9">
        <v>5</v>
      </c>
      <c r="H29" s="9">
        <v>49</v>
      </c>
      <c r="I29" s="9">
        <v>0</v>
      </c>
      <c r="J29" s="9">
        <v>0</v>
      </c>
      <c r="K29" s="9">
        <v>0</v>
      </c>
      <c r="L29" s="9">
        <f t="shared" si="0"/>
        <v>1737</v>
      </c>
      <c r="M29" s="9">
        <f t="shared" si="1"/>
        <v>368</v>
      </c>
      <c r="N29" s="9">
        <f t="shared" si="2"/>
        <v>2105</v>
      </c>
    </row>
    <row r="30" spans="1:14" ht="14.4" x14ac:dyDescent="0.3">
      <c r="A30" s="14"/>
      <c r="B30" s="4" t="s">
        <v>18</v>
      </c>
      <c r="C30" s="10">
        <v>569</v>
      </c>
      <c r="D30" s="10">
        <v>102</v>
      </c>
      <c r="E30" s="10">
        <v>671</v>
      </c>
      <c r="F30" s="10">
        <v>55</v>
      </c>
      <c r="G30" s="10">
        <v>0</v>
      </c>
      <c r="H30" s="10">
        <v>55</v>
      </c>
      <c r="I30" s="10">
        <v>0</v>
      </c>
      <c r="J30" s="10">
        <v>0</v>
      </c>
      <c r="K30" s="10">
        <v>0</v>
      </c>
      <c r="L30" s="10">
        <f t="shared" si="0"/>
        <v>624</v>
      </c>
      <c r="M30" s="10">
        <f t="shared" si="1"/>
        <v>102</v>
      </c>
      <c r="N30" s="10">
        <f t="shared" si="2"/>
        <v>726</v>
      </c>
    </row>
    <row r="31" spans="1:14" ht="14.4" x14ac:dyDescent="0.3">
      <c r="A31" s="15"/>
      <c r="B31" s="5" t="s">
        <v>3</v>
      </c>
      <c r="C31" s="11">
        <v>2262</v>
      </c>
      <c r="D31" s="11">
        <v>465</v>
      </c>
      <c r="E31" s="11">
        <v>2727</v>
      </c>
      <c r="F31" s="11">
        <v>99</v>
      </c>
      <c r="G31" s="11">
        <v>5</v>
      </c>
      <c r="H31" s="11">
        <v>104</v>
      </c>
      <c r="I31" s="11">
        <v>0</v>
      </c>
      <c r="J31" s="11">
        <v>0</v>
      </c>
      <c r="K31" s="11">
        <v>0</v>
      </c>
      <c r="L31" s="11">
        <f t="shared" si="0"/>
        <v>2361</v>
      </c>
      <c r="M31" s="11">
        <f t="shared" si="1"/>
        <v>470</v>
      </c>
      <c r="N31" s="11">
        <f t="shared" si="2"/>
        <v>2831</v>
      </c>
    </row>
    <row r="32" spans="1:14" ht="14.4" x14ac:dyDescent="0.3">
      <c r="A32" s="16" t="s">
        <v>29</v>
      </c>
      <c r="B32" s="3" t="s">
        <v>19</v>
      </c>
      <c r="C32" s="9">
        <v>1038</v>
      </c>
      <c r="D32" s="9">
        <v>174</v>
      </c>
      <c r="E32" s="9">
        <v>1212</v>
      </c>
      <c r="F32" s="9">
        <v>153</v>
      </c>
      <c r="G32" s="9">
        <v>30</v>
      </c>
      <c r="H32" s="9">
        <v>183</v>
      </c>
      <c r="I32" s="9">
        <v>0</v>
      </c>
      <c r="J32" s="9">
        <v>0</v>
      </c>
      <c r="K32" s="9">
        <v>0</v>
      </c>
      <c r="L32" s="9">
        <f t="shared" si="0"/>
        <v>1191</v>
      </c>
      <c r="M32" s="9">
        <f t="shared" si="1"/>
        <v>204</v>
      </c>
      <c r="N32" s="9">
        <f t="shared" si="2"/>
        <v>1395</v>
      </c>
    </row>
    <row r="33" spans="1:14" ht="14.4" x14ac:dyDescent="0.3">
      <c r="A33" s="17"/>
      <c r="B33" s="4" t="s">
        <v>41</v>
      </c>
      <c r="C33" s="10">
        <v>834</v>
      </c>
      <c r="D33" s="10">
        <v>117</v>
      </c>
      <c r="E33" s="10">
        <v>951</v>
      </c>
      <c r="F33" s="10">
        <v>5</v>
      </c>
      <c r="G33" s="10">
        <v>0</v>
      </c>
      <c r="H33" s="10">
        <v>5</v>
      </c>
      <c r="I33" s="10">
        <v>0</v>
      </c>
      <c r="J33" s="10">
        <v>0</v>
      </c>
      <c r="K33" s="10">
        <v>0</v>
      </c>
      <c r="L33" s="10">
        <f t="shared" si="0"/>
        <v>839</v>
      </c>
      <c r="M33" s="10">
        <f t="shared" si="1"/>
        <v>117</v>
      </c>
      <c r="N33" s="10">
        <f t="shared" si="2"/>
        <v>956</v>
      </c>
    </row>
    <row r="34" spans="1:14" ht="14.4" x14ac:dyDescent="0.3">
      <c r="A34" s="18"/>
      <c r="B34" s="5" t="s">
        <v>3</v>
      </c>
      <c r="C34" s="11">
        <v>1872</v>
      </c>
      <c r="D34" s="11">
        <v>291</v>
      </c>
      <c r="E34" s="11">
        <v>2163</v>
      </c>
      <c r="F34" s="11">
        <v>158</v>
      </c>
      <c r="G34" s="11">
        <v>30</v>
      </c>
      <c r="H34" s="11">
        <v>188</v>
      </c>
      <c r="I34" s="11">
        <v>0</v>
      </c>
      <c r="J34" s="11">
        <v>0</v>
      </c>
      <c r="K34" s="11">
        <v>0</v>
      </c>
      <c r="L34" s="11">
        <f t="shared" si="0"/>
        <v>2030</v>
      </c>
      <c r="M34" s="11">
        <f t="shared" si="1"/>
        <v>321</v>
      </c>
      <c r="N34" s="11">
        <f t="shared" si="2"/>
        <v>2351</v>
      </c>
    </row>
    <row r="35" spans="1:14" ht="12.75" customHeight="1" x14ac:dyDescent="0.3">
      <c r="A35" s="19" t="s">
        <v>30</v>
      </c>
      <c r="B35" s="3" t="s">
        <v>20</v>
      </c>
      <c r="C35" s="9">
        <v>1494</v>
      </c>
      <c r="D35" s="9">
        <v>310</v>
      </c>
      <c r="E35" s="9">
        <v>1804</v>
      </c>
      <c r="F35" s="9">
        <v>2</v>
      </c>
      <c r="G35" s="9">
        <v>3</v>
      </c>
      <c r="H35" s="9">
        <v>5</v>
      </c>
      <c r="I35" s="9">
        <v>0</v>
      </c>
      <c r="J35" s="9">
        <v>0</v>
      </c>
      <c r="K35" s="9">
        <v>0</v>
      </c>
      <c r="L35" s="9">
        <f t="shared" si="0"/>
        <v>1496</v>
      </c>
      <c r="M35" s="9">
        <f t="shared" si="1"/>
        <v>313</v>
      </c>
      <c r="N35" s="9">
        <f t="shared" si="2"/>
        <v>1809</v>
      </c>
    </row>
    <row r="36" spans="1:14" ht="15" customHeight="1" x14ac:dyDescent="0.3">
      <c r="A36" s="19"/>
      <c r="B36" s="4" t="s">
        <v>21</v>
      </c>
      <c r="C36" s="10">
        <v>1253</v>
      </c>
      <c r="D36" s="10">
        <v>240</v>
      </c>
      <c r="E36" s="10">
        <v>1493</v>
      </c>
      <c r="F36" s="10">
        <v>115</v>
      </c>
      <c r="G36" s="10">
        <v>11</v>
      </c>
      <c r="H36" s="10">
        <v>126</v>
      </c>
      <c r="I36" s="10">
        <v>0</v>
      </c>
      <c r="J36" s="10">
        <v>0</v>
      </c>
      <c r="K36" s="10">
        <v>0</v>
      </c>
      <c r="L36" s="10">
        <f t="shared" si="0"/>
        <v>1368</v>
      </c>
      <c r="M36" s="10">
        <f t="shared" si="1"/>
        <v>251</v>
      </c>
      <c r="N36" s="10">
        <f t="shared" si="2"/>
        <v>1619</v>
      </c>
    </row>
    <row r="37" spans="1:14" ht="14.25" customHeight="1" x14ac:dyDescent="0.3">
      <c r="A37" s="19"/>
      <c r="B37" s="5" t="s">
        <v>3</v>
      </c>
      <c r="C37" s="11">
        <v>2747</v>
      </c>
      <c r="D37" s="11">
        <v>550</v>
      </c>
      <c r="E37" s="11">
        <v>3297</v>
      </c>
      <c r="F37" s="11">
        <v>117</v>
      </c>
      <c r="G37" s="11">
        <v>14</v>
      </c>
      <c r="H37" s="11">
        <v>131</v>
      </c>
      <c r="I37" s="11">
        <v>0</v>
      </c>
      <c r="J37" s="11">
        <v>0</v>
      </c>
      <c r="K37" s="11">
        <v>0</v>
      </c>
      <c r="L37" s="11">
        <f t="shared" si="0"/>
        <v>2864</v>
      </c>
      <c r="M37" s="11">
        <f t="shared" si="1"/>
        <v>564</v>
      </c>
      <c r="N37" s="11">
        <f t="shared" si="2"/>
        <v>3428</v>
      </c>
    </row>
    <row r="38" spans="1:14" ht="18.600000000000001" thickBot="1" x14ac:dyDescent="0.4">
      <c r="A38" s="20" t="s">
        <v>35</v>
      </c>
      <c r="B38" s="21"/>
      <c r="C38" s="12">
        <f>C7+C11+C15+C21+C25+C28+C31+C34+C37</f>
        <v>24745</v>
      </c>
      <c r="D38" s="12">
        <f t="shared" ref="D38:N38" si="3">D7+D11+D15+D21+D25+D28+D31+D34+D37</f>
        <v>3984</v>
      </c>
      <c r="E38" s="12">
        <f t="shared" si="3"/>
        <v>28729</v>
      </c>
      <c r="F38" s="12">
        <f t="shared" si="3"/>
        <v>4203</v>
      </c>
      <c r="G38" s="12">
        <f t="shared" si="3"/>
        <v>466</v>
      </c>
      <c r="H38" s="12">
        <f t="shared" si="3"/>
        <v>4669</v>
      </c>
      <c r="I38" s="12">
        <f t="shared" si="3"/>
        <v>4</v>
      </c>
      <c r="J38" s="12">
        <f t="shared" si="3"/>
        <v>1</v>
      </c>
      <c r="K38" s="12">
        <f t="shared" si="3"/>
        <v>5</v>
      </c>
      <c r="L38" s="12">
        <f t="shared" si="3"/>
        <v>28952</v>
      </c>
      <c r="M38" s="12">
        <f t="shared" si="3"/>
        <v>4451</v>
      </c>
      <c r="N38" s="12">
        <f t="shared" si="3"/>
        <v>33403</v>
      </c>
    </row>
    <row r="40" spans="1:14" x14ac:dyDescent="0.3">
      <c r="A40" s="7" t="s">
        <v>43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</sheetData>
  <mergeCells count="17">
    <mergeCell ref="A1:N1"/>
    <mergeCell ref="A2:A3"/>
    <mergeCell ref="B2:B3"/>
    <mergeCell ref="C2:E2"/>
    <mergeCell ref="F2:H2"/>
    <mergeCell ref="L2:N2"/>
    <mergeCell ref="I2:K2"/>
    <mergeCell ref="A29:A31"/>
    <mergeCell ref="A32:A34"/>
    <mergeCell ref="A35:A37"/>
    <mergeCell ref="A38:B38"/>
    <mergeCell ref="A4:A7"/>
    <mergeCell ref="A8:A11"/>
    <mergeCell ref="A12:A15"/>
    <mergeCell ref="A16:A21"/>
    <mergeCell ref="A22:A25"/>
    <mergeCell ref="A26:A28"/>
  </mergeCells>
  <pageMargins left="0.86" right="0.48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ET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B.Kawindra</cp:lastModifiedBy>
  <cp:lastPrinted>2018-03-22T17:40:44Z</cp:lastPrinted>
  <dcterms:created xsi:type="dcterms:W3CDTF">2012-08-11T05:53:27Z</dcterms:created>
  <dcterms:modified xsi:type="dcterms:W3CDTF">2026-03-26T09:55:47Z</dcterms:modified>
</cp:coreProperties>
</file>