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4 Students in Government Schools\04 Excel\"/>
    </mc:Choice>
  </mc:AlternateContent>
  <xr:revisionPtr revIDLastSave="0" documentId="8_{D3BFD299-F1D9-4045-82B2-123D546F1D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 Total" sheetId="33" r:id="rId1"/>
    <sheet name="Sheet1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3" l="1"/>
  <c r="E37" i="34"/>
  <c r="N5" i="33"/>
  <c r="M5" i="33"/>
  <c r="L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F37" i="34"/>
  <c r="G37" i="34"/>
  <c r="H37" i="34"/>
  <c r="I37" i="34"/>
  <c r="J37" i="34"/>
  <c r="K37" i="34"/>
  <c r="L37" i="34"/>
  <c r="M37" i="34"/>
  <c r="M4" i="34"/>
  <c r="M5" i="34"/>
  <c r="M6" i="34"/>
  <c r="M7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" i="34"/>
  <c r="J4" i="34"/>
  <c r="J5" i="34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" i="34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" i="34"/>
</calcChain>
</file>

<file path=xl/sharedStrings.xml><?xml version="1.0" encoding="utf-8"?>
<sst xmlns="http://schemas.openxmlformats.org/spreadsheetml/2006/main" count="153" uniqueCount="99">
  <si>
    <t>Colombo</t>
  </si>
  <si>
    <t>Gampaha</t>
  </si>
  <si>
    <t>Kalutara</t>
  </si>
  <si>
    <t>Total</t>
  </si>
  <si>
    <t>Kandy</t>
  </si>
  <si>
    <t>Matale</t>
  </si>
  <si>
    <t>Galle</t>
  </si>
  <si>
    <t>Matara</t>
  </si>
  <si>
    <t>Hambantota</t>
  </si>
  <si>
    <t>Jaffna</t>
  </si>
  <si>
    <t>Kilinochchi</t>
  </si>
  <si>
    <t>Mannar</t>
  </si>
  <si>
    <t>Vavuniya</t>
  </si>
  <si>
    <t>Batticaloa</t>
  </si>
  <si>
    <t>Ampara</t>
  </si>
  <si>
    <t>Trincomalee</t>
  </si>
  <si>
    <t>Kurunegala</t>
  </si>
  <si>
    <t>Anuradhapura</t>
  </si>
  <si>
    <t>Polonnaruwa</t>
  </si>
  <si>
    <t>Badulla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</si>
  <si>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</si>
  <si>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</si>
  <si>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</si>
  <si>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</si>
  <si>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</si>
  <si>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</si>
  <si>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</si>
  <si>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</si>
  <si>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</si>
  <si>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</si>
  <si>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</si>
  <si>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</si>
  <si>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</si>
  <si>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</si>
  <si>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</si>
  <si>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</si>
  <si>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</si>
  <si>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</si>
  <si>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Nuwara Eliya</t>
  </si>
  <si>
    <t>Mullaitivu</t>
  </si>
  <si>
    <t>Puttalam</t>
  </si>
  <si>
    <t>Moneragala</t>
  </si>
  <si>
    <t>English Medium</t>
  </si>
  <si>
    <t>4.12 - Total Advanced Level (12-13) Students - 2024 (in Government Schools)</t>
  </si>
  <si>
    <t>Data Source: School Census 2024</t>
  </si>
  <si>
    <t>district</t>
  </si>
  <si>
    <t>Sum of Grade 12/13 Sinhala Male</t>
  </si>
  <si>
    <t>Sum of Grade 12/13 Sinhala Female</t>
  </si>
  <si>
    <t>Sum of Grade 12/13 Tamil Male</t>
  </si>
  <si>
    <t>Sum of Grade 12/13 Tamil Female</t>
  </si>
  <si>
    <t>Sum of Grade 12/13 English Male</t>
  </si>
  <si>
    <t>1.Western</t>
  </si>
  <si>
    <t>11.Colombo</t>
  </si>
  <si>
    <t>12.Gampaha</t>
  </si>
  <si>
    <t>13.Kalutara</t>
  </si>
  <si>
    <t>1.Western Total</t>
  </si>
  <si>
    <t>2.Central</t>
  </si>
  <si>
    <t>21.Kandy</t>
  </si>
  <si>
    <t>22.Matale</t>
  </si>
  <si>
    <t>23.Nuwara Eliya</t>
  </si>
  <si>
    <t>2.Central Total</t>
  </si>
  <si>
    <t>3.Southern</t>
  </si>
  <si>
    <t>31.Galle</t>
  </si>
  <si>
    <t>32.Matara</t>
  </si>
  <si>
    <t>33.Hambantota</t>
  </si>
  <si>
    <t>3.Southern Total</t>
  </si>
  <si>
    <t>4.Northern</t>
  </si>
  <si>
    <t>41.Jaffna</t>
  </si>
  <si>
    <t>42.Mannar</t>
  </si>
  <si>
    <t>43.Vavuniya</t>
  </si>
  <si>
    <t>44.Mullaitivu</t>
  </si>
  <si>
    <t>45.Kilinochchi</t>
  </si>
  <si>
    <t>4.Northern Total</t>
  </si>
  <si>
    <t>5.Eastern</t>
  </si>
  <si>
    <t>51.Batticaloa</t>
  </si>
  <si>
    <t>52.Ampara</t>
  </si>
  <si>
    <t>53.Trincomalee</t>
  </si>
  <si>
    <t>5.Eastern Total</t>
  </si>
  <si>
    <t>6.North Western</t>
  </si>
  <si>
    <t>61.Kurunegala</t>
  </si>
  <si>
    <t>62.Puttalam</t>
  </si>
  <si>
    <t>6.North Western Total</t>
  </si>
  <si>
    <t>7.North Central</t>
  </si>
  <si>
    <t>71.Anuradhapura</t>
  </si>
  <si>
    <t>72.Polonnaruwa</t>
  </si>
  <si>
    <t>7.North Central Total</t>
  </si>
  <si>
    <t>8.Uva</t>
  </si>
  <si>
    <t>81.Badulla</t>
  </si>
  <si>
    <t>82.Moneragala</t>
  </si>
  <si>
    <t>8.Uva Total</t>
  </si>
  <si>
    <t>9.Sabaragamuwa</t>
  </si>
  <si>
    <t>91.Ratnapura</t>
  </si>
  <si>
    <t>92.Kegalle</t>
  </si>
  <si>
    <t>9.Sabaragamuwa Total</t>
  </si>
  <si>
    <t>Grand Total</t>
  </si>
  <si>
    <t>Sum of Grade 12/13 english Female</t>
  </si>
  <si>
    <t>Total Sinhala</t>
  </si>
  <si>
    <t>Total Tamil</t>
  </si>
  <si>
    <t>Total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</si>
</sst>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59999389629810485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3" fontId="5" fillId="2" borderId="2" xfId="0" applyNumberFormat="1" applyFont="1" applyFill="1" applyBorder="1" applyAlignment="1">
      <alignment horizontal="center" vertical="top" wrapText="1"/>
    </xf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2" fillId="5" borderId="1" xfId="0" applyNumberFormat="1" applyFont="1" applyFill="1" applyBorder="1"/>
    <xf numFmtId="3" fontId="4" fillId="0" borderId="0" xfId="0" applyNumberFormat="1" applyFont="1"/>
    <xf numFmtId="165" fontId="1" fillId="3" borderId="1" xfId="1" applyNumberFormat="1" applyFont="1" applyFill="1" applyBorder="1"/>
    <xf numFmtId="165" fontId="1" fillId="4" borderId="1" xfId="1" applyNumberFormat="1" applyFont="1" applyFill="1" applyBorder="1"/>
    <xf numFmtId="165" fontId="2" fillId="5" borderId="1" xfId="1" applyNumberFormat="1" applyFont="1" applyFill="1" applyBorder="1"/>
    <xf numFmtId="165" fontId="7" fillId="6" borderId="17" xfId="1" applyNumberFormat="1" applyFont="1" applyFill="1" applyBorder="1" applyAlignment="1"/>
    <xf numFmtId="0" fontId="0" fillId="11" borderId="0" xfId="0" applyFill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9" fillId="11" borderId="0" xfId="0" applyFont="1" applyFill="1"/>
    <xf numFmtId="0" fontId="10" fillId="0" borderId="0" xfId="0" applyFont="1"/>
    <xf numFmtId="3" fontId="6" fillId="7" borderId="12" xfId="0" applyNumberFormat="1" applyFont="1" applyFill="1" applyBorder="1" applyAlignment="1">
      <alignment horizontal="center" vertical="center" wrapText="1"/>
    </xf>
    <xf numFmtId="3" fontId="6" fillId="7" borderId="13" xfId="0" applyNumberFormat="1" applyFont="1" applyFill="1" applyBorder="1" applyAlignment="1">
      <alignment horizontal="center" vertical="center" wrapText="1"/>
    </xf>
    <xf numFmtId="3" fontId="6" fillId="7" borderId="14" xfId="0" applyNumberFormat="1" applyFont="1" applyFill="1" applyBorder="1" applyAlignment="1">
      <alignment horizontal="center" vertical="center" wrapText="1"/>
    </xf>
    <xf numFmtId="3" fontId="6" fillId="8" borderId="12" xfId="0" applyNumberFormat="1" applyFont="1" applyFill="1" applyBorder="1" applyAlignment="1">
      <alignment horizontal="center" vertical="center"/>
    </xf>
    <xf numFmtId="3" fontId="6" fillId="8" borderId="13" xfId="0" applyNumberFormat="1" applyFont="1" applyFill="1" applyBorder="1" applyAlignment="1">
      <alignment horizontal="center" vertical="center"/>
    </xf>
    <xf numFmtId="3" fontId="6" fillId="8" borderId="14" xfId="0" applyNumberFormat="1" applyFont="1" applyFill="1" applyBorder="1" applyAlignment="1">
      <alignment horizontal="center" vertical="center"/>
    </xf>
    <xf numFmtId="3" fontId="6" fillId="7" borderId="12" xfId="0" applyNumberFormat="1" applyFont="1" applyFill="1" applyBorder="1" applyAlignment="1">
      <alignment horizontal="center" vertical="center"/>
    </xf>
    <xf numFmtId="3" fontId="6" fillId="7" borderId="13" xfId="0" applyNumberFormat="1" applyFont="1" applyFill="1" applyBorder="1" applyAlignment="1">
      <alignment horizontal="center" vertical="center"/>
    </xf>
    <xf numFmtId="3" fontId="6" fillId="7" borderId="14" xfId="0" applyNumberFormat="1" applyFont="1" applyFill="1" applyBorder="1" applyAlignment="1">
      <alignment horizontal="center" vertical="center"/>
    </xf>
    <xf numFmtId="3" fontId="7" fillId="6" borderId="15" xfId="0" applyNumberFormat="1" applyFont="1" applyFill="1" applyBorder="1" applyAlignment="1">
      <alignment horizontal="center"/>
    </xf>
    <xf numFmtId="3" fontId="7" fillId="6" borderId="1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3" fontId="5" fillId="10" borderId="11" xfId="0" applyNumberFormat="1" applyFont="1" applyFill="1" applyBorder="1" applyAlignment="1">
      <alignment horizontal="center" vertical="center"/>
    </xf>
    <xf numFmtId="3" fontId="5" fillId="10" borderId="2" xfId="0" applyNumberFormat="1" applyFont="1" applyFill="1" applyBorder="1" applyAlignment="1">
      <alignment horizontal="center" vertical="center"/>
    </xf>
    <xf numFmtId="3" fontId="5" fillId="10" borderId="6" xfId="0" applyNumberFormat="1" applyFont="1" applyFill="1" applyBorder="1" applyAlignment="1">
      <alignment horizontal="center" vertical="center" wrapText="1"/>
    </xf>
    <xf numFmtId="3" fontId="5" fillId="10" borderId="7" xfId="0" applyNumberFormat="1" applyFont="1" applyFill="1" applyBorder="1" applyAlignment="1">
      <alignment horizontal="center" vertical="center" wrapText="1"/>
    </xf>
    <xf numFmtId="3" fontId="5" fillId="10" borderId="8" xfId="0" applyNumberFormat="1" applyFont="1" applyFill="1" applyBorder="1" applyAlignment="1">
      <alignment horizontal="center" vertical="center" wrapText="1"/>
    </xf>
    <xf numFmtId="3" fontId="5" fillId="10" borderId="5" xfId="0" applyNumberFormat="1" applyFont="1" applyFill="1" applyBorder="1" applyAlignment="1">
      <alignment horizontal="center" vertical="center" wrapText="1"/>
    </xf>
    <xf numFmtId="3" fontId="5" fillId="10" borderId="4" xfId="0" applyNumberFormat="1" applyFont="1" applyFill="1" applyBorder="1" applyAlignment="1">
      <alignment horizontal="center" vertical="center" wrapText="1"/>
    </xf>
    <xf numFmtId="3" fontId="5" fillId="1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19" zoomScale="106" zoomScaleNormal="106" workbookViewId="0">
      <selection activeCell="K16" sqref="K16"/>
    </sheetView>
  </sheetViews>
  <sheetFormatPr defaultColWidth="9.109375" defaultRowHeight="13.8" x14ac:dyDescent="0.3"/>
  <cols>
    <col min="1" max="1" width="16.5546875" style="1" customWidth="1"/>
    <col min="2" max="2" width="13.109375" style="1" customWidth="1"/>
    <col min="3" max="3" width="12" style="1" customWidth="1"/>
    <col min="4" max="4" width="12.44140625" style="1" bestFit="1" customWidth="1"/>
    <col min="5" max="5" width="11.88671875" style="1" customWidth="1"/>
    <col min="6" max="6" width="10.5546875" style="1" customWidth="1"/>
    <col min="7" max="7" width="10.44140625" style="1" customWidth="1"/>
    <col min="8" max="8" width="10.5546875" style="1" customWidth="1"/>
    <col min="9" max="10" width="10" style="1" customWidth="1"/>
    <col min="11" max="11" width="11.88671875" style="1" customWidth="1"/>
    <col min="12" max="12" width="12.88671875" style="1" customWidth="1"/>
    <col min="13" max="13" width="12" style="1" customWidth="1"/>
    <col min="14" max="14" width="13.33203125" style="1" customWidth="1"/>
    <col min="15" max="16384" width="9.109375" style="1"/>
  </cols>
  <sheetData>
    <row r="1" spans="1:14" ht="31.2" x14ac:dyDescent="0.6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2.75" customHeight="1" x14ac:dyDescent="0.3">
      <c r="A2" s="29" t="s">
        <v>34</v>
      </c>
      <c r="B2" s="30" t="s">
        <v>37</v>
      </c>
      <c r="C2" s="30" t="s">
        <v>36</v>
      </c>
      <c r="D2" s="30"/>
      <c r="E2" s="30"/>
      <c r="F2" s="31" t="s">
        <v>33</v>
      </c>
      <c r="G2" s="32"/>
      <c r="H2" s="33"/>
      <c r="I2" s="30" t="s">
        <v>42</v>
      </c>
      <c r="J2" s="30"/>
      <c r="K2" s="30"/>
      <c r="L2" s="31" t="s">
        <v>3</v>
      </c>
      <c r="M2" s="32"/>
      <c r="N2" s="33"/>
    </row>
    <row r="3" spans="1:14" ht="14.25" customHeight="1" x14ac:dyDescent="0.3">
      <c r="A3" s="29"/>
      <c r="B3" s="30"/>
      <c r="C3" s="30"/>
      <c r="D3" s="30"/>
      <c r="E3" s="30"/>
      <c r="F3" s="34"/>
      <c r="G3" s="35"/>
      <c r="H3" s="36"/>
      <c r="I3" s="30"/>
      <c r="J3" s="30"/>
      <c r="K3" s="30"/>
      <c r="L3" s="34"/>
      <c r="M3" s="35"/>
      <c r="N3" s="36"/>
    </row>
    <row r="4" spans="1:14" ht="15.6" x14ac:dyDescent="0.3">
      <c r="A4" s="29"/>
      <c r="B4" s="30"/>
      <c r="C4" s="2" t="s">
        <v>31</v>
      </c>
      <c r="D4" s="2" t="s">
        <v>32</v>
      </c>
      <c r="E4" s="2" t="s">
        <v>3</v>
      </c>
      <c r="F4" s="2" t="s">
        <v>31</v>
      </c>
      <c r="G4" s="2" t="s">
        <v>32</v>
      </c>
      <c r="H4" s="2" t="s">
        <v>3</v>
      </c>
      <c r="I4" s="2" t="s">
        <v>31</v>
      </c>
      <c r="J4" s="2" t="s">
        <v>32</v>
      </c>
      <c r="K4" s="2" t="s">
        <v>3</v>
      </c>
      <c r="L4" s="2" t="s">
        <v>31</v>
      </c>
      <c r="M4" s="2" t="s">
        <v>32</v>
      </c>
      <c r="N4" s="2" t="s">
        <v>3</v>
      </c>
    </row>
    <row r="5" spans="1:14" ht="14.4" x14ac:dyDescent="0.3">
      <c r="A5" s="22" t="s">
        <v>22</v>
      </c>
      <c r="B5" s="3" t="s">
        <v>0</v>
      </c>
      <c r="C5" s="7">
        <v>15640</v>
      </c>
      <c r="D5" s="7">
        <v>17378</v>
      </c>
      <c r="E5" s="7">
        <v>33018</v>
      </c>
      <c r="F5" s="7">
        <v>868</v>
      </c>
      <c r="G5" s="7">
        <v>1388</v>
      </c>
      <c r="H5" s="7">
        <v>2256</v>
      </c>
      <c r="I5" s="7">
        <v>1841</v>
      </c>
      <c r="J5" s="7">
        <v>2184</v>
      </c>
      <c r="K5" s="7">
        <v>4025</v>
      </c>
      <c r="L5" s="7">
        <f>SUM(C5+F5+I5)</f>
        <v>18349</v>
      </c>
      <c r="M5" s="7">
        <f>SUM(D5+G5+J5)</f>
        <v>20950</v>
      </c>
      <c r="N5" s="7">
        <f>SUM(L5+M5)</f>
        <v>39299</v>
      </c>
    </row>
    <row r="6" spans="1:14" ht="14.4" x14ac:dyDescent="0.3">
      <c r="A6" s="23"/>
      <c r="B6" s="4" t="s">
        <v>1</v>
      </c>
      <c r="C6" s="8">
        <v>12982</v>
      </c>
      <c r="D6" s="8">
        <v>18225</v>
      </c>
      <c r="E6" s="8">
        <v>31207</v>
      </c>
      <c r="F6" s="8">
        <v>332</v>
      </c>
      <c r="G6" s="8">
        <v>591</v>
      </c>
      <c r="H6" s="8">
        <v>923</v>
      </c>
      <c r="I6" s="8">
        <v>320</v>
      </c>
      <c r="J6" s="8">
        <v>596</v>
      </c>
      <c r="K6" s="8">
        <v>916</v>
      </c>
      <c r="L6" s="8">
        <f t="shared" ref="L6:N39" si="0">SUM(C6+F6+I6)</f>
        <v>13634</v>
      </c>
      <c r="M6" s="8">
        <f t="shared" ref="M6:M20" si="1">SUM(D6+G6+J6)</f>
        <v>19412</v>
      </c>
      <c r="N6" s="8">
        <f t="shared" ref="N6:N38" si="2">SUM(L6+M6)</f>
        <v>33046</v>
      </c>
    </row>
    <row r="7" spans="1:14" ht="14.4" x14ac:dyDescent="0.3">
      <c r="A7" s="23"/>
      <c r="B7" s="3" t="s">
        <v>2</v>
      </c>
      <c r="C7" s="7">
        <v>8640</v>
      </c>
      <c r="D7" s="7">
        <v>12053</v>
      </c>
      <c r="E7" s="7">
        <v>20693</v>
      </c>
      <c r="F7" s="7">
        <v>640</v>
      </c>
      <c r="G7" s="7">
        <v>1566</v>
      </c>
      <c r="H7" s="7">
        <v>2206</v>
      </c>
      <c r="I7" s="7">
        <v>120</v>
      </c>
      <c r="J7" s="7">
        <v>322</v>
      </c>
      <c r="K7" s="7">
        <v>442</v>
      </c>
      <c r="L7" s="7">
        <f t="shared" si="0"/>
        <v>9400</v>
      </c>
      <c r="M7" s="7">
        <f t="shared" si="1"/>
        <v>13941</v>
      </c>
      <c r="N7" s="7">
        <f t="shared" si="2"/>
        <v>23341</v>
      </c>
    </row>
    <row r="8" spans="1:14" ht="14.4" x14ac:dyDescent="0.3">
      <c r="A8" s="24"/>
      <c r="B8" s="5" t="s">
        <v>3</v>
      </c>
      <c r="C8" s="9">
        <v>37262</v>
      </c>
      <c r="D8" s="9">
        <v>47656</v>
      </c>
      <c r="E8" s="9">
        <v>84918</v>
      </c>
      <c r="F8" s="9">
        <v>1840</v>
      </c>
      <c r="G8" s="9">
        <v>3545</v>
      </c>
      <c r="H8" s="9">
        <v>5385</v>
      </c>
      <c r="I8" s="9">
        <v>2281</v>
      </c>
      <c r="J8" s="9">
        <v>3102</v>
      </c>
      <c r="K8" s="9">
        <v>5383</v>
      </c>
      <c r="L8" s="9">
        <f t="shared" si="0"/>
        <v>41383</v>
      </c>
      <c r="M8" s="9">
        <f t="shared" si="1"/>
        <v>54303</v>
      </c>
      <c r="N8" s="9">
        <f t="shared" si="2"/>
        <v>95686</v>
      </c>
    </row>
    <row r="9" spans="1:14" ht="14.4" x14ac:dyDescent="0.3">
      <c r="A9" s="19" t="s">
        <v>23</v>
      </c>
      <c r="B9" s="3" t="s">
        <v>4</v>
      </c>
      <c r="C9" s="7">
        <v>10663</v>
      </c>
      <c r="D9" s="7">
        <v>13003</v>
      </c>
      <c r="E9" s="7">
        <v>23666</v>
      </c>
      <c r="F9" s="7">
        <v>1505</v>
      </c>
      <c r="G9" s="7">
        <v>2719</v>
      </c>
      <c r="H9" s="7">
        <v>4224</v>
      </c>
      <c r="I9" s="7">
        <v>765</v>
      </c>
      <c r="J9" s="7">
        <v>1228</v>
      </c>
      <c r="K9" s="7">
        <v>1993</v>
      </c>
      <c r="L9" s="7">
        <f t="shared" si="0"/>
        <v>12933</v>
      </c>
      <c r="M9" s="7">
        <f t="shared" si="1"/>
        <v>16950</v>
      </c>
      <c r="N9" s="7">
        <f t="shared" si="2"/>
        <v>29883</v>
      </c>
    </row>
    <row r="10" spans="1:14" ht="14.4" x14ac:dyDescent="0.3">
      <c r="A10" s="20"/>
      <c r="B10" s="4" t="s">
        <v>5</v>
      </c>
      <c r="C10" s="8">
        <v>3774</v>
      </c>
      <c r="D10" s="8">
        <v>4877</v>
      </c>
      <c r="E10" s="8">
        <v>8651</v>
      </c>
      <c r="F10" s="8">
        <v>555</v>
      </c>
      <c r="G10" s="8">
        <v>929</v>
      </c>
      <c r="H10" s="8">
        <v>1484</v>
      </c>
      <c r="I10" s="8">
        <v>201</v>
      </c>
      <c r="J10" s="8">
        <v>246</v>
      </c>
      <c r="K10" s="8">
        <v>447</v>
      </c>
      <c r="L10" s="8">
        <f t="shared" si="0"/>
        <v>4530</v>
      </c>
      <c r="M10" s="8">
        <f t="shared" si="1"/>
        <v>6052</v>
      </c>
      <c r="N10" s="8">
        <f t="shared" si="2"/>
        <v>10582</v>
      </c>
    </row>
    <row r="11" spans="1:14" ht="14.4" x14ac:dyDescent="0.3">
      <c r="A11" s="20"/>
      <c r="B11" s="3" t="s">
        <v>38</v>
      </c>
      <c r="C11" s="7">
        <v>2807</v>
      </c>
      <c r="D11" s="7">
        <v>3971</v>
      </c>
      <c r="E11" s="7">
        <v>6778</v>
      </c>
      <c r="F11" s="7">
        <v>2796</v>
      </c>
      <c r="G11" s="7">
        <v>4288</v>
      </c>
      <c r="H11" s="7">
        <v>7084</v>
      </c>
      <c r="I11" s="7">
        <v>43</v>
      </c>
      <c r="J11" s="7">
        <v>41</v>
      </c>
      <c r="K11" s="7">
        <v>84</v>
      </c>
      <c r="L11" s="7">
        <f t="shared" si="0"/>
        <v>5646</v>
      </c>
      <c r="M11" s="7">
        <f t="shared" si="1"/>
        <v>8300</v>
      </c>
      <c r="N11" s="7">
        <f t="shared" si="2"/>
        <v>13946</v>
      </c>
    </row>
    <row r="12" spans="1:14" ht="14.4" x14ac:dyDescent="0.3">
      <c r="A12" s="21"/>
      <c r="B12" s="5" t="s">
        <v>3</v>
      </c>
      <c r="C12" s="9">
        <v>17244</v>
      </c>
      <c r="D12" s="9">
        <v>21851</v>
      </c>
      <c r="E12" s="9">
        <v>39095</v>
      </c>
      <c r="F12" s="9">
        <v>4856</v>
      </c>
      <c r="G12" s="9">
        <v>7936</v>
      </c>
      <c r="H12" s="9">
        <v>12792</v>
      </c>
      <c r="I12" s="9">
        <v>1009</v>
      </c>
      <c r="J12" s="9">
        <v>1515</v>
      </c>
      <c r="K12" s="9">
        <v>2524</v>
      </c>
      <c r="L12" s="9">
        <f t="shared" si="0"/>
        <v>23109</v>
      </c>
      <c r="M12" s="9">
        <f t="shared" si="1"/>
        <v>31302</v>
      </c>
      <c r="N12" s="9">
        <f t="shared" si="2"/>
        <v>54411</v>
      </c>
    </row>
    <row r="13" spans="1:14" ht="14.4" x14ac:dyDescent="0.3">
      <c r="A13" s="22" t="s">
        <v>24</v>
      </c>
      <c r="B13" s="3" t="s">
        <v>6</v>
      </c>
      <c r="C13" s="7">
        <v>10245</v>
      </c>
      <c r="D13" s="7">
        <v>12975</v>
      </c>
      <c r="E13" s="7">
        <v>23220</v>
      </c>
      <c r="F13" s="7">
        <v>99</v>
      </c>
      <c r="G13" s="7">
        <v>173</v>
      </c>
      <c r="H13" s="7">
        <v>272</v>
      </c>
      <c r="I13" s="7">
        <v>69</v>
      </c>
      <c r="J13" s="7">
        <v>133</v>
      </c>
      <c r="K13" s="7">
        <v>202</v>
      </c>
      <c r="L13" s="7">
        <f t="shared" si="0"/>
        <v>10413</v>
      </c>
      <c r="M13" s="7">
        <f t="shared" si="1"/>
        <v>13281</v>
      </c>
      <c r="N13" s="7">
        <f t="shared" si="2"/>
        <v>23694</v>
      </c>
    </row>
    <row r="14" spans="1:14" ht="14.4" x14ac:dyDescent="0.3">
      <c r="A14" s="23"/>
      <c r="B14" s="4" t="s">
        <v>7</v>
      </c>
      <c r="C14" s="8">
        <v>7908</v>
      </c>
      <c r="D14" s="8">
        <v>9469</v>
      </c>
      <c r="E14" s="8">
        <v>17377</v>
      </c>
      <c r="F14" s="8">
        <v>259</v>
      </c>
      <c r="G14" s="8">
        <v>410</v>
      </c>
      <c r="H14" s="8">
        <v>669</v>
      </c>
      <c r="I14" s="8">
        <v>1</v>
      </c>
      <c r="J14" s="8">
        <v>0</v>
      </c>
      <c r="K14" s="8">
        <v>1</v>
      </c>
      <c r="L14" s="8">
        <f t="shared" si="0"/>
        <v>8168</v>
      </c>
      <c r="M14" s="8">
        <f t="shared" si="1"/>
        <v>9879</v>
      </c>
      <c r="N14" s="8">
        <f t="shared" si="2"/>
        <v>18047</v>
      </c>
    </row>
    <row r="15" spans="1:14" ht="14.4" x14ac:dyDescent="0.3">
      <c r="A15" s="23"/>
      <c r="B15" s="3" t="s">
        <v>8</v>
      </c>
      <c r="C15" s="7">
        <v>6332</v>
      </c>
      <c r="D15" s="7">
        <v>8504</v>
      </c>
      <c r="E15" s="7">
        <v>14836</v>
      </c>
      <c r="F15" s="7">
        <v>53</v>
      </c>
      <c r="G15" s="7">
        <v>117</v>
      </c>
      <c r="H15" s="7">
        <v>170</v>
      </c>
      <c r="I15" s="7">
        <v>0</v>
      </c>
      <c r="J15" s="7">
        <v>0</v>
      </c>
      <c r="K15" s="7">
        <v>0</v>
      </c>
      <c r="L15" s="7">
        <f t="shared" si="0"/>
        <v>6385</v>
      </c>
      <c r="M15" s="7">
        <f t="shared" si="1"/>
        <v>8621</v>
      </c>
      <c r="N15" s="7">
        <f t="shared" si="2"/>
        <v>15006</v>
      </c>
    </row>
    <row r="16" spans="1:14" ht="14.4" x14ac:dyDescent="0.3">
      <c r="A16" s="24"/>
      <c r="B16" s="5" t="s">
        <v>3</v>
      </c>
      <c r="C16" s="9">
        <v>24485</v>
      </c>
      <c r="D16" s="9">
        <v>30948</v>
      </c>
      <c r="E16" s="9">
        <v>55433</v>
      </c>
      <c r="F16" s="9">
        <v>411</v>
      </c>
      <c r="G16" s="9">
        <v>700</v>
      </c>
      <c r="H16" s="9">
        <v>1111</v>
      </c>
      <c r="I16" s="9">
        <v>70</v>
      </c>
      <c r="J16" s="9">
        <v>133</v>
      </c>
      <c r="K16" s="9">
        <v>203</v>
      </c>
      <c r="L16" s="9">
        <f t="shared" si="0"/>
        <v>24966</v>
      </c>
      <c r="M16" s="9">
        <f t="shared" si="1"/>
        <v>31781</v>
      </c>
      <c r="N16" s="9">
        <f t="shared" si="2"/>
        <v>56747</v>
      </c>
    </row>
    <row r="17" spans="1:14" ht="14.4" x14ac:dyDescent="0.3">
      <c r="A17" s="19" t="s">
        <v>25</v>
      </c>
      <c r="B17" s="3" t="s">
        <v>9</v>
      </c>
      <c r="C17" s="7">
        <v>0</v>
      </c>
      <c r="D17" s="7">
        <v>0</v>
      </c>
      <c r="E17" s="7">
        <v>0</v>
      </c>
      <c r="F17" s="7">
        <v>4332</v>
      </c>
      <c r="G17" s="7">
        <v>5902</v>
      </c>
      <c r="H17" s="7">
        <v>10234</v>
      </c>
      <c r="I17" s="7">
        <v>190</v>
      </c>
      <c r="J17" s="7">
        <v>228</v>
      </c>
      <c r="K17" s="7">
        <v>418</v>
      </c>
      <c r="L17" s="7">
        <f t="shared" si="0"/>
        <v>4522</v>
      </c>
      <c r="M17" s="7">
        <f t="shared" si="1"/>
        <v>6130</v>
      </c>
      <c r="N17" s="7">
        <f t="shared" si="2"/>
        <v>10652</v>
      </c>
    </row>
    <row r="18" spans="1:14" ht="14.4" x14ac:dyDescent="0.3">
      <c r="A18" s="20"/>
      <c r="B18" s="4" t="s">
        <v>11</v>
      </c>
      <c r="C18" s="8">
        <v>0</v>
      </c>
      <c r="D18" s="8">
        <v>0</v>
      </c>
      <c r="E18" s="8">
        <v>0</v>
      </c>
      <c r="F18" s="8">
        <v>1033</v>
      </c>
      <c r="G18" s="8">
        <v>1470</v>
      </c>
      <c r="H18" s="8">
        <v>2503</v>
      </c>
      <c r="I18" s="8">
        <v>0</v>
      </c>
      <c r="J18" s="8">
        <v>0</v>
      </c>
      <c r="K18" s="8">
        <v>0</v>
      </c>
      <c r="L18" s="8">
        <f t="shared" si="0"/>
        <v>1033</v>
      </c>
      <c r="M18" s="8">
        <f t="shared" si="1"/>
        <v>1470</v>
      </c>
      <c r="N18" s="8">
        <f t="shared" si="2"/>
        <v>2503</v>
      </c>
    </row>
    <row r="19" spans="1:14" ht="14.4" x14ac:dyDescent="0.3">
      <c r="A19" s="20"/>
      <c r="B19" s="3" t="s">
        <v>12</v>
      </c>
      <c r="C19" s="7">
        <v>100</v>
      </c>
      <c r="D19" s="7">
        <v>174</v>
      </c>
      <c r="E19" s="7">
        <v>274</v>
      </c>
      <c r="F19" s="7">
        <v>1208</v>
      </c>
      <c r="G19" s="7">
        <v>1644</v>
      </c>
      <c r="H19" s="7">
        <v>2852</v>
      </c>
      <c r="I19" s="7">
        <v>9</v>
      </c>
      <c r="J19" s="7">
        <v>31</v>
      </c>
      <c r="K19" s="7">
        <v>40</v>
      </c>
      <c r="L19" s="7">
        <f t="shared" si="0"/>
        <v>1317</v>
      </c>
      <c r="M19" s="7">
        <f t="shared" si="1"/>
        <v>1849</v>
      </c>
      <c r="N19" s="7">
        <f t="shared" si="2"/>
        <v>3166</v>
      </c>
    </row>
    <row r="20" spans="1:14" ht="14.4" x14ac:dyDescent="0.3">
      <c r="A20" s="20"/>
      <c r="B20" s="4" t="s">
        <v>39</v>
      </c>
      <c r="C20" s="8">
        <v>22</v>
      </c>
      <c r="D20" s="8">
        <v>84</v>
      </c>
      <c r="E20" s="8">
        <v>106</v>
      </c>
      <c r="F20" s="8">
        <v>1139</v>
      </c>
      <c r="G20" s="8">
        <v>1464</v>
      </c>
      <c r="H20" s="8">
        <v>2603</v>
      </c>
      <c r="I20" s="8">
        <v>0</v>
      </c>
      <c r="J20" s="8">
        <v>0</v>
      </c>
      <c r="K20" s="8">
        <v>0</v>
      </c>
      <c r="L20" s="8">
        <f t="shared" si="0"/>
        <v>1161</v>
      </c>
      <c r="M20" s="8">
        <f t="shared" si="1"/>
        <v>1548</v>
      </c>
      <c r="N20" s="8">
        <f t="shared" si="2"/>
        <v>2709</v>
      </c>
    </row>
    <row r="21" spans="1:14" ht="14.4" x14ac:dyDescent="0.3">
      <c r="A21" s="20"/>
      <c r="B21" s="3" t="s">
        <v>10</v>
      </c>
      <c r="C21" s="7">
        <v>0</v>
      </c>
      <c r="D21" s="7">
        <v>0</v>
      </c>
      <c r="E21" s="7">
        <v>0</v>
      </c>
      <c r="F21" s="7">
        <v>1352</v>
      </c>
      <c r="G21" s="7">
        <v>1856</v>
      </c>
      <c r="H21" s="7">
        <v>3208</v>
      </c>
      <c r="I21" s="7">
        <v>0</v>
      </c>
      <c r="J21" s="7">
        <v>1</v>
      </c>
      <c r="K21" s="7">
        <v>1</v>
      </c>
      <c r="L21" s="7">
        <f t="shared" si="0"/>
        <v>1352</v>
      </c>
      <c r="M21" s="7">
        <f t="shared" si="0"/>
        <v>1857</v>
      </c>
      <c r="N21" s="7">
        <f t="shared" si="2"/>
        <v>3209</v>
      </c>
    </row>
    <row r="22" spans="1:14" ht="14.4" x14ac:dyDescent="0.3">
      <c r="A22" s="21"/>
      <c r="B22" s="5" t="s">
        <v>3</v>
      </c>
      <c r="C22" s="9">
        <v>122</v>
      </c>
      <c r="D22" s="9">
        <v>258</v>
      </c>
      <c r="E22" s="9">
        <v>380</v>
      </c>
      <c r="F22" s="9">
        <v>9064</v>
      </c>
      <c r="G22" s="9">
        <v>12336</v>
      </c>
      <c r="H22" s="9">
        <v>21400</v>
      </c>
      <c r="I22" s="9">
        <v>199</v>
      </c>
      <c r="J22" s="9">
        <v>260</v>
      </c>
      <c r="K22" s="9">
        <v>459</v>
      </c>
      <c r="L22" s="9">
        <f t="shared" si="0"/>
        <v>9385</v>
      </c>
      <c r="M22" s="9">
        <f t="shared" si="0"/>
        <v>12854</v>
      </c>
      <c r="N22" s="9">
        <f t="shared" si="2"/>
        <v>22239</v>
      </c>
    </row>
    <row r="23" spans="1:14" ht="14.4" x14ac:dyDescent="0.3">
      <c r="A23" s="16" t="s">
        <v>26</v>
      </c>
      <c r="B23" s="3" t="s">
        <v>13</v>
      </c>
      <c r="C23" s="7">
        <v>0</v>
      </c>
      <c r="D23" s="7">
        <v>0</v>
      </c>
      <c r="E23" s="7">
        <v>0</v>
      </c>
      <c r="F23" s="7">
        <v>4855</v>
      </c>
      <c r="G23" s="7">
        <v>6711</v>
      </c>
      <c r="H23" s="7">
        <v>11566</v>
      </c>
      <c r="I23" s="7">
        <v>4</v>
      </c>
      <c r="J23" s="7">
        <v>2</v>
      </c>
      <c r="K23" s="7">
        <v>6</v>
      </c>
      <c r="L23" s="7">
        <f t="shared" si="0"/>
        <v>4859</v>
      </c>
      <c r="M23" s="7">
        <f t="shared" si="0"/>
        <v>6713</v>
      </c>
      <c r="N23" s="7">
        <f t="shared" si="2"/>
        <v>11572</v>
      </c>
    </row>
    <row r="24" spans="1:14" ht="14.4" x14ac:dyDescent="0.3">
      <c r="A24" s="17"/>
      <c r="B24" s="4" t="s">
        <v>14</v>
      </c>
      <c r="C24" s="8">
        <v>2687</v>
      </c>
      <c r="D24" s="8">
        <v>3545</v>
      </c>
      <c r="E24" s="8">
        <v>6232</v>
      </c>
      <c r="F24" s="8">
        <v>4759</v>
      </c>
      <c r="G24" s="8">
        <v>5493</v>
      </c>
      <c r="H24" s="8">
        <v>10252</v>
      </c>
      <c r="I24" s="8">
        <v>16</v>
      </c>
      <c r="J24" s="8">
        <v>10</v>
      </c>
      <c r="K24" s="8">
        <v>26</v>
      </c>
      <c r="L24" s="8">
        <f t="shared" si="0"/>
        <v>7462</v>
      </c>
      <c r="M24" s="8">
        <f t="shared" si="0"/>
        <v>9048</v>
      </c>
      <c r="N24" s="8">
        <f t="shared" si="2"/>
        <v>16510</v>
      </c>
    </row>
    <row r="25" spans="1:14" ht="14.4" x14ac:dyDescent="0.3">
      <c r="A25" s="17"/>
      <c r="B25" s="3" t="s">
        <v>15</v>
      </c>
      <c r="C25" s="7">
        <v>844</v>
      </c>
      <c r="D25" s="7">
        <v>1227</v>
      </c>
      <c r="E25" s="7">
        <v>2071</v>
      </c>
      <c r="F25" s="7">
        <v>2771</v>
      </c>
      <c r="G25" s="7">
        <v>3498</v>
      </c>
      <c r="H25" s="7">
        <v>6269</v>
      </c>
      <c r="I25" s="7">
        <v>1</v>
      </c>
      <c r="J25" s="7">
        <v>8</v>
      </c>
      <c r="K25" s="7">
        <v>9</v>
      </c>
      <c r="L25" s="7">
        <f t="shared" si="0"/>
        <v>3616</v>
      </c>
      <c r="M25" s="7">
        <f t="shared" si="0"/>
        <v>4733</v>
      </c>
      <c r="N25" s="7">
        <f t="shared" si="2"/>
        <v>8349</v>
      </c>
    </row>
    <row r="26" spans="1:14" ht="14.4" x14ac:dyDescent="0.3">
      <c r="A26" s="18"/>
      <c r="B26" s="5" t="s">
        <v>3</v>
      </c>
      <c r="C26" s="9">
        <v>3531</v>
      </c>
      <c r="D26" s="9">
        <v>4772</v>
      </c>
      <c r="E26" s="9">
        <v>8303</v>
      </c>
      <c r="F26" s="9">
        <v>12385</v>
      </c>
      <c r="G26" s="9">
        <v>15702</v>
      </c>
      <c r="H26" s="9">
        <v>28087</v>
      </c>
      <c r="I26" s="9">
        <v>21</v>
      </c>
      <c r="J26" s="9">
        <v>20</v>
      </c>
      <c r="K26" s="9">
        <v>41</v>
      </c>
      <c r="L26" s="9">
        <f t="shared" si="0"/>
        <v>15937</v>
      </c>
      <c r="M26" s="9">
        <f t="shared" si="0"/>
        <v>20494</v>
      </c>
      <c r="N26" s="9">
        <f t="shared" si="2"/>
        <v>36431</v>
      </c>
    </row>
    <row r="27" spans="1:14" ht="14.4" x14ac:dyDescent="0.3">
      <c r="A27" s="19" t="s">
        <v>27</v>
      </c>
      <c r="B27" s="3" t="s">
        <v>16</v>
      </c>
      <c r="C27" s="7">
        <v>13401</v>
      </c>
      <c r="D27" s="7">
        <v>17513</v>
      </c>
      <c r="E27" s="7">
        <v>30914</v>
      </c>
      <c r="F27" s="7">
        <v>1152</v>
      </c>
      <c r="G27" s="7">
        <v>2105</v>
      </c>
      <c r="H27" s="7">
        <v>3257</v>
      </c>
      <c r="I27" s="7">
        <v>389</v>
      </c>
      <c r="J27" s="7">
        <v>480</v>
      </c>
      <c r="K27" s="7">
        <v>869</v>
      </c>
      <c r="L27" s="7">
        <f t="shared" si="0"/>
        <v>14942</v>
      </c>
      <c r="M27" s="7">
        <f t="shared" si="0"/>
        <v>20098</v>
      </c>
      <c r="N27" s="7">
        <f t="shared" si="2"/>
        <v>35040</v>
      </c>
    </row>
    <row r="28" spans="1:14" ht="14.4" x14ac:dyDescent="0.3">
      <c r="A28" s="20"/>
      <c r="B28" s="4" t="s">
        <v>40</v>
      </c>
      <c r="C28" s="8">
        <v>3906</v>
      </c>
      <c r="D28" s="8">
        <v>5881</v>
      </c>
      <c r="E28" s="8">
        <v>9787</v>
      </c>
      <c r="F28" s="8">
        <v>1086</v>
      </c>
      <c r="G28" s="8">
        <v>1759</v>
      </c>
      <c r="H28" s="8">
        <v>2845</v>
      </c>
      <c r="I28" s="8">
        <v>97</v>
      </c>
      <c r="J28" s="8">
        <v>128</v>
      </c>
      <c r="K28" s="8">
        <v>225</v>
      </c>
      <c r="L28" s="8">
        <f t="shared" si="0"/>
        <v>5089</v>
      </c>
      <c r="M28" s="8">
        <f t="shared" si="0"/>
        <v>7768</v>
      </c>
      <c r="N28" s="8">
        <f t="shared" si="2"/>
        <v>12857</v>
      </c>
    </row>
    <row r="29" spans="1:14" ht="14.4" x14ac:dyDescent="0.3">
      <c r="A29" s="21"/>
      <c r="B29" s="5" t="s">
        <v>3</v>
      </c>
      <c r="C29" s="9">
        <v>17307</v>
      </c>
      <c r="D29" s="9">
        <v>23394</v>
      </c>
      <c r="E29" s="9">
        <v>40701</v>
      </c>
      <c r="F29" s="9">
        <v>2238</v>
      </c>
      <c r="G29" s="9">
        <v>3864</v>
      </c>
      <c r="H29" s="9">
        <v>6102</v>
      </c>
      <c r="I29" s="9">
        <v>486</v>
      </c>
      <c r="J29" s="9">
        <v>608</v>
      </c>
      <c r="K29" s="9">
        <v>1094</v>
      </c>
      <c r="L29" s="9">
        <f t="shared" si="0"/>
        <v>20031</v>
      </c>
      <c r="M29" s="9">
        <f t="shared" si="0"/>
        <v>27866</v>
      </c>
      <c r="N29" s="9">
        <f t="shared" si="2"/>
        <v>47897</v>
      </c>
    </row>
    <row r="30" spans="1:14" ht="14.4" x14ac:dyDescent="0.3">
      <c r="A30" s="16" t="s">
        <v>28</v>
      </c>
      <c r="B30" s="3" t="s">
        <v>17</v>
      </c>
      <c r="C30" s="7">
        <v>7747</v>
      </c>
      <c r="D30" s="7">
        <v>10423</v>
      </c>
      <c r="E30" s="7">
        <v>18170</v>
      </c>
      <c r="F30" s="7">
        <v>528</v>
      </c>
      <c r="G30" s="7">
        <v>889</v>
      </c>
      <c r="H30" s="7">
        <v>1417</v>
      </c>
      <c r="I30" s="7">
        <v>37</v>
      </c>
      <c r="J30" s="7">
        <v>30</v>
      </c>
      <c r="K30" s="7">
        <v>67</v>
      </c>
      <c r="L30" s="7">
        <f t="shared" si="0"/>
        <v>8312</v>
      </c>
      <c r="M30" s="7">
        <f t="shared" si="0"/>
        <v>11342</v>
      </c>
      <c r="N30" s="7">
        <f t="shared" si="2"/>
        <v>19654</v>
      </c>
    </row>
    <row r="31" spans="1:14" ht="14.4" x14ac:dyDescent="0.3">
      <c r="A31" s="17"/>
      <c r="B31" s="4" t="s">
        <v>18</v>
      </c>
      <c r="C31" s="8">
        <v>3428</v>
      </c>
      <c r="D31" s="8">
        <v>4356</v>
      </c>
      <c r="E31" s="8">
        <v>7784</v>
      </c>
      <c r="F31" s="8">
        <v>279</v>
      </c>
      <c r="G31" s="8">
        <v>393</v>
      </c>
      <c r="H31" s="8">
        <v>672</v>
      </c>
      <c r="I31" s="8">
        <v>0</v>
      </c>
      <c r="J31" s="8">
        <v>0</v>
      </c>
      <c r="K31" s="8">
        <v>0</v>
      </c>
      <c r="L31" s="8">
        <f t="shared" si="0"/>
        <v>3707</v>
      </c>
      <c r="M31" s="8">
        <f t="shared" si="0"/>
        <v>4749</v>
      </c>
      <c r="N31" s="8">
        <f t="shared" si="2"/>
        <v>8456</v>
      </c>
    </row>
    <row r="32" spans="1:14" ht="14.4" x14ac:dyDescent="0.3">
      <c r="A32" s="18"/>
      <c r="B32" s="5" t="s">
        <v>3</v>
      </c>
      <c r="C32" s="9">
        <v>11175</v>
      </c>
      <c r="D32" s="9">
        <v>14779</v>
      </c>
      <c r="E32" s="9">
        <v>25954</v>
      </c>
      <c r="F32" s="9">
        <v>807</v>
      </c>
      <c r="G32" s="9">
        <v>1282</v>
      </c>
      <c r="H32" s="9">
        <v>2089</v>
      </c>
      <c r="I32" s="9">
        <v>37</v>
      </c>
      <c r="J32" s="9">
        <v>30</v>
      </c>
      <c r="K32" s="9">
        <v>67</v>
      </c>
      <c r="L32" s="9">
        <f t="shared" si="0"/>
        <v>12019</v>
      </c>
      <c r="M32" s="9">
        <f t="shared" si="0"/>
        <v>16091</v>
      </c>
      <c r="N32" s="9">
        <f t="shared" si="2"/>
        <v>28110</v>
      </c>
    </row>
    <row r="33" spans="1:14" ht="14.4" x14ac:dyDescent="0.3">
      <c r="A33" s="19" t="s">
        <v>29</v>
      </c>
      <c r="B33" s="3" t="s">
        <v>19</v>
      </c>
      <c r="C33" s="7">
        <v>6127</v>
      </c>
      <c r="D33" s="7">
        <v>8486</v>
      </c>
      <c r="E33" s="7">
        <v>14613</v>
      </c>
      <c r="F33" s="7">
        <v>1366</v>
      </c>
      <c r="G33" s="7">
        <v>2253</v>
      </c>
      <c r="H33" s="7">
        <v>3619</v>
      </c>
      <c r="I33" s="7">
        <v>109</v>
      </c>
      <c r="J33" s="7">
        <v>161</v>
      </c>
      <c r="K33" s="7">
        <v>270</v>
      </c>
      <c r="L33" s="7">
        <f t="shared" si="0"/>
        <v>7602</v>
      </c>
      <c r="M33" s="7">
        <f t="shared" si="0"/>
        <v>10900</v>
      </c>
      <c r="N33" s="7">
        <f t="shared" si="2"/>
        <v>18502</v>
      </c>
    </row>
    <row r="34" spans="1:14" ht="14.4" x14ac:dyDescent="0.3">
      <c r="A34" s="20"/>
      <c r="B34" s="4" t="s">
        <v>41</v>
      </c>
      <c r="C34" s="8">
        <v>4750</v>
      </c>
      <c r="D34" s="8">
        <v>6265</v>
      </c>
      <c r="E34" s="8">
        <v>11015</v>
      </c>
      <c r="F34" s="8">
        <v>111</v>
      </c>
      <c r="G34" s="8">
        <v>210</v>
      </c>
      <c r="H34" s="8">
        <v>321</v>
      </c>
      <c r="I34" s="8">
        <v>0</v>
      </c>
      <c r="J34" s="8">
        <v>0</v>
      </c>
      <c r="K34" s="8">
        <v>0</v>
      </c>
      <c r="L34" s="8">
        <f t="shared" si="0"/>
        <v>4861</v>
      </c>
      <c r="M34" s="8">
        <f t="shared" si="0"/>
        <v>6475</v>
      </c>
      <c r="N34" s="8">
        <f t="shared" si="2"/>
        <v>11336</v>
      </c>
    </row>
    <row r="35" spans="1:14" ht="14.4" x14ac:dyDescent="0.3">
      <c r="A35" s="21"/>
      <c r="B35" s="5" t="s">
        <v>3</v>
      </c>
      <c r="C35" s="9">
        <v>10877</v>
      </c>
      <c r="D35" s="9">
        <v>14751</v>
      </c>
      <c r="E35" s="9">
        <v>25628</v>
      </c>
      <c r="F35" s="9">
        <v>1477</v>
      </c>
      <c r="G35" s="9">
        <v>2463</v>
      </c>
      <c r="H35" s="9">
        <v>3940</v>
      </c>
      <c r="I35" s="9">
        <v>109</v>
      </c>
      <c r="J35" s="9">
        <v>161</v>
      </c>
      <c r="K35" s="9">
        <v>270</v>
      </c>
      <c r="L35" s="9">
        <f t="shared" si="0"/>
        <v>12463</v>
      </c>
      <c r="M35" s="9">
        <f t="shared" si="0"/>
        <v>17375</v>
      </c>
      <c r="N35" s="9">
        <f t="shared" si="2"/>
        <v>29838</v>
      </c>
    </row>
    <row r="36" spans="1:14" ht="14.4" x14ac:dyDescent="0.3">
      <c r="A36" s="22" t="s">
        <v>30</v>
      </c>
      <c r="B36" s="3" t="s">
        <v>20</v>
      </c>
      <c r="C36" s="7">
        <v>9694</v>
      </c>
      <c r="D36" s="7">
        <v>12672</v>
      </c>
      <c r="E36" s="7">
        <v>22366</v>
      </c>
      <c r="F36" s="7">
        <v>494</v>
      </c>
      <c r="G36" s="7">
        <v>947</v>
      </c>
      <c r="H36" s="7">
        <v>1441</v>
      </c>
      <c r="I36" s="7">
        <v>72</v>
      </c>
      <c r="J36" s="7">
        <v>120</v>
      </c>
      <c r="K36" s="7">
        <v>192</v>
      </c>
      <c r="L36" s="7">
        <f t="shared" si="0"/>
        <v>10260</v>
      </c>
      <c r="M36" s="7">
        <f t="shared" si="0"/>
        <v>13739</v>
      </c>
      <c r="N36" s="7">
        <f t="shared" si="2"/>
        <v>23999</v>
      </c>
    </row>
    <row r="37" spans="1:14" ht="14.4" x14ac:dyDescent="0.3">
      <c r="A37" s="23"/>
      <c r="B37" s="4" t="s">
        <v>21</v>
      </c>
      <c r="C37" s="8">
        <v>6851</v>
      </c>
      <c r="D37" s="8">
        <v>8753</v>
      </c>
      <c r="E37" s="8">
        <v>15604</v>
      </c>
      <c r="F37" s="8">
        <v>787</v>
      </c>
      <c r="G37" s="8">
        <v>1242</v>
      </c>
      <c r="H37" s="8">
        <v>2029</v>
      </c>
      <c r="I37" s="8">
        <v>219</v>
      </c>
      <c r="J37" s="8">
        <v>233</v>
      </c>
      <c r="K37" s="8">
        <v>452</v>
      </c>
      <c r="L37" s="8">
        <f t="shared" si="0"/>
        <v>7857</v>
      </c>
      <c r="M37" s="8">
        <f t="shared" si="0"/>
        <v>10228</v>
      </c>
      <c r="N37" s="8">
        <f t="shared" si="2"/>
        <v>18085</v>
      </c>
    </row>
    <row r="38" spans="1:14" ht="14.4" x14ac:dyDescent="0.3">
      <c r="A38" s="24"/>
      <c r="B38" s="5" t="s">
        <v>3</v>
      </c>
      <c r="C38" s="9">
        <v>16545</v>
      </c>
      <c r="D38" s="9">
        <v>21425</v>
      </c>
      <c r="E38" s="9">
        <v>37970</v>
      </c>
      <c r="F38" s="9">
        <v>1281</v>
      </c>
      <c r="G38" s="9">
        <v>2189</v>
      </c>
      <c r="H38" s="9">
        <v>3470</v>
      </c>
      <c r="I38" s="9">
        <v>291</v>
      </c>
      <c r="J38" s="9">
        <v>353</v>
      </c>
      <c r="K38" s="9">
        <v>644</v>
      </c>
      <c r="L38" s="9">
        <f t="shared" si="0"/>
        <v>18117</v>
      </c>
      <c r="M38" s="9">
        <f t="shared" si="0"/>
        <v>23967</v>
      </c>
      <c r="N38" s="9">
        <f t="shared" si="2"/>
        <v>42084</v>
      </c>
    </row>
    <row r="39" spans="1:14" ht="18.600000000000001" thickBot="1" x14ac:dyDescent="0.4">
      <c r="A39" s="25" t="s">
        <v>35</v>
      </c>
      <c r="B39" s="26"/>
      <c r="C39" s="10">
        <v>138548</v>
      </c>
      <c r="D39" s="10">
        <v>179834</v>
      </c>
      <c r="E39" s="10">
        <v>318382</v>
      </c>
      <c r="F39" s="10">
        <v>34359</v>
      </c>
      <c r="G39" s="10">
        <v>50017</v>
      </c>
      <c r="H39" s="10">
        <v>84376</v>
      </c>
      <c r="I39" s="10">
        <v>4503</v>
      </c>
      <c r="J39" s="10">
        <v>6182</v>
      </c>
      <c r="K39" s="10">
        <v>10685</v>
      </c>
      <c r="L39" s="10">
        <f>SUM(C39+F39+I39)</f>
        <v>177410</v>
      </c>
      <c r="M39" s="10">
        <f t="shared" si="0"/>
        <v>236033</v>
      </c>
      <c r="N39" s="10">
        <f t="shared" si="0"/>
        <v>413443</v>
      </c>
    </row>
    <row r="40" spans="1:14" x14ac:dyDescent="0.3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3">
      <c r="A41" s="15" t="s">
        <v>44</v>
      </c>
    </row>
  </sheetData>
  <mergeCells count="17">
    <mergeCell ref="A1:N1"/>
    <mergeCell ref="A2:A4"/>
    <mergeCell ref="B2:B4"/>
    <mergeCell ref="C2:E3"/>
    <mergeCell ref="F2:H3"/>
    <mergeCell ref="I2:K3"/>
    <mergeCell ref="L2:N3"/>
    <mergeCell ref="A30:A32"/>
    <mergeCell ref="A33:A35"/>
    <mergeCell ref="A36:A38"/>
    <mergeCell ref="A39:B39"/>
    <mergeCell ref="A5:A8"/>
    <mergeCell ref="A9:A12"/>
    <mergeCell ref="A13:A16"/>
    <mergeCell ref="A17:A22"/>
    <mergeCell ref="A23:A26"/>
    <mergeCell ref="A27:A29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3BEA-A409-406D-9A74-73BBA144CA1F}">
  <dimension ref="B2:M38"/>
  <sheetViews>
    <sheetView topLeftCell="C16" workbookViewId="0">
      <selection activeCell="E37" sqref="E37:M37"/>
    </sheetView>
  </sheetViews>
  <sheetFormatPr defaultRowHeight="13.2" x14ac:dyDescent="0.25"/>
  <cols>
    <col min="2" max="2" width="14" customWidth="1"/>
    <col min="3" max="3" width="22.21875" customWidth="1"/>
    <col min="4" max="4" width="16.77734375" customWidth="1"/>
    <col min="5" max="12" width="16.44140625" customWidth="1"/>
    <col min="13" max="13" width="15" customWidth="1"/>
  </cols>
  <sheetData>
    <row r="2" spans="2:13" ht="54.6" customHeight="1" x14ac:dyDescent="0.25">
      <c r="C2" t="s">
        <v>34</v>
      </c>
      <c r="D2" t="s">
        <v>45</v>
      </c>
      <c r="E2" s="12" t="s">
        <v>46</v>
      </c>
      <c r="F2" s="12" t="s">
        <v>47</v>
      </c>
      <c r="G2" s="12" t="s">
        <v>96</v>
      </c>
      <c r="H2" s="12" t="s">
        <v>48</v>
      </c>
      <c r="I2" s="12" t="s">
        <v>49</v>
      </c>
      <c r="J2" s="12" t="s">
        <v>97</v>
      </c>
      <c r="K2" s="12" t="s">
        <v>50</v>
      </c>
      <c r="L2" s="12" t="s">
        <v>95</v>
      </c>
      <c r="M2" s="12" t="s">
        <v>98</v>
      </c>
    </row>
    <row r="3" spans="2:13" x14ac:dyDescent="0.25">
      <c r="B3" s="11" t="s">
        <v>0</v>
      </c>
      <c r="C3" t="s">
        <v>51</v>
      </c>
      <c r="D3" t="s">
        <v>52</v>
      </c>
      <c r="E3">
        <v>15640</v>
      </c>
      <c r="F3">
        <v>17378</v>
      </c>
      <c r="G3">
        <f>SUM(E3+F3)</f>
        <v>33018</v>
      </c>
      <c r="H3">
        <v>868</v>
      </c>
      <c r="I3">
        <v>1388</v>
      </c>
      <c r="J3">
        <f>SUM(H3+I3)</f>
        <v>2256</v>
      </c>
      <c r="K3">
        <v>1841</v>
      </c>
      <c r="L3">
        <v>2184</v>
      </c>
      <c r="M3">
        <f>SUM(K3+L3)</f>
        <v>4025</v>
      </c>
    </row>
    <row r="4" spans="2:13" x14ac:dyDescent="0.25">
      <c r="B4" s="11" t="s">
        <v>1</v>
      </c>
      <c r="D4" t="s">
        <v>53</v>
      </c>
      <c r="E4">
        <v>12982</v>
      </c>
      <c r="F4">
        <v>18225</v>
      </c>
      <c r="G4">
        <f t="shared" ref="G4:G36" si="0">SUM(E4+F4)</f>
        <v>31207</v>
      </c>
      <c r="H4">
        <v>332</v>
      </c>
      <c r="I4">
        <v>591</v>
      </c>
      <c r="J4">
        <f t="shared" ref="J4:J36" si="1">SUM(H4+I4)</f>
        <v>923</v>
      </c>
      <c r="K4">
        <v>320</v>
      </c>
      <c r="L4">
        <v>596</v>
      </c>
      <c r="M4">
        <f t="shared" ref="M4:M36" si="2">SUM(K4+L4)</f>
        <v>916</v>
      </c>
    </row>
    <row r="5" spans="2:13" x14ac:dyDescent="0.25">
      <c r="B5" s="11" t="s">
        <v>2</v>
      </c>
      <c r="D5" t="s">
        <v>54</v>
      </c>
      <c r="E5">
        <v>8640</v>
      </c>
      <c r="F5">
        <v>12053</v>
      </c>
      <c r="G5">
        <f t="shared" si="0"/>
        <v>20693</v>
      </c>
      <c r="H5">
        <v>640</v>
      </c>
      <c r="I5">
        <v>1566</v>
      </c>
      <c r="J5">
        <f t="shared" si="1"/>
        <v>2206</v>
      </c>
      <c r="K5">
        <v>120</v>
      </c>
      <c r="L5">
        <v>322</v>
      </c>
      <c r="M5">
        <f t="shared" si="2"/>
        <v>442</v>
      </c>
    </row>
    <row r="6" spans="2:13" s="13" customFormat="1" x14ac:dyDescent="0.25">
      <c r="B6" s="14" t="s">
        <v>3</v>
      </c>
      <c r="C6" s="13" t="s">
        <v>55</v>
      </c>
      <c r="E6" s="13">
        <v>37262</v>
      </c>
      <c r="F6" s="13">
        <v>47656</v>
      </c>
      <c r="G6" s="13">
        <f t="shared" si="0"/>
        <v>84918</v>
      </c>
      <c r="H6" s="13">
        <v>1840</v>
      </c>
      <c r="I6" s="13">
        <v>3545</v>
      </c>
      <c r="J6" s="13">
        <f t="shared" si="1"/>
        <v>5385</v>
      </c>
      <c r="K6" s="13">
        <v>2281</v>
      </c>
      <c r="L6" s="13">
        <v>3102</v>
      </c>
      <c r="M6" s="13">
        <f t="shared" si="2"/>
        <v>5383</v>
      </c>
    </row>
    <row r="7" spans="2:13" x14ac:dyDescent="0.25">
      <c r="B7" s="11" t="s">
        <v>4</v>
      </c>
      <c r="C7" t="s">
        <v>56</v>
      </c>
      <c r="D7" t="s">
        <v>57</v>
      </c>
      <c r="E7">
        <v>10663</v>
      </c>
      <c r="F7">
        <v>13003</v>
      </c>
      <c r="G7">
        <f t="shared" si="0"/>
        <v>23666</v>
      </c>
      <c r="H7">
        <v>1505</v>
      </c>
      <c r="I7">
        <v>2719</v>
      </c>
      <c r="J7">
        <f t="shared" si="1"/>
        <v>4224</v>
      </c>
      <c r="K7">
        <v>765</v>
      </c>
      <c r="L7">
        <v>1228</v>
      </c>
      <c r="M7">
        <f t="shared" si="2"/>
        <v>1993</v>
      </c>
    </row>
    <row r="8" spans="2:13" x14ac:dyDescent="0.25">
      <c r="B8" s="11" t="s">
        <v>5</v>
      </c>
      <c r="D8" t="s">
        <v>58</v>
      </c>
      <c r="E8">
        <v>3774</v>
      </c>
      <c r="F8">
        <v>4877</v>
      </c>
      <c r="G8">
        <f t="shared" si="0"/>
        <v>8651</v>
      </c>
      <c r="H8">
        <v>555</v>
      </c>
      <c r="I8">
        <v>929</v>
      </c>
      <c r="J8">
        <f t="shared" si="1"/>
        <v>1484</v>
      </c>
      <c r="K8">
        <v>201</v>
      </c>
      <c r="L8">
        <v>246</v>
      </c>
      <c r="M8">
        <f t="shared" si="2"/>
        <v>447</v>
      </c>
    </row>
    <row r="9" spans="2:13" x14ac:dyDescent="0.25">
      <c r="B9" s="11" t="s">
        <v>38</v>
      </c>
      <c r="D9" t="s">
        <v>59</v>
      </c>
      <c r="E9">
        <v>2807</v>
      </c>
      <c r="F9">
        <v>3971</v>
      </c>
      <c r="G9">
        <f t="shared" si="0"/>
        <v>6778</v>
      </c>
      <c r="H9">
        <v>2796</v>
      </c>
      <c r="I9">
        <v>4288</v>
      </c>
      <c r="J9">
        <f t="shared" si="1"/>
        <v>7084</v>
      </c>
      <c r="K9">
        <v>43</v>
      </c>
      <c r="L9">
        <v>41</v>
      </c>
      <c r="M9">
        <f t="shared" si="2"/>
        <v>84</v>
      </c>
    </row>
    <row r="10" spans="2:13" s="13" customFormat="1" x14ac:dyDescent="0.25">
      <c r="B10" s="14" t="s">
        <v>3</v>
      </c>
      <c r="C10" s="13" t="s">
        <v>60</v>
      </c>
      <c r="E10" s="13">
        <v>17244</v>
      </c>
      <c r="F10" s="13">
        <v>21851</v>
      </c>
      <c r="G10" s="13">
        <f t="shared" si="0"/>
        <v>39095</v>
      </c>
      <c r="H10" s="13">
        <v>4856</v>
      </c>
      <c r="I10" s="13">
        <v>7936</v>
      </c>
      <c r="J10" s="13">
        <f t="shared" si="1"/>
        <v>12792</v>
      </c>
      <c r="K10" s="13">
        <v>1009</v>
      </c>
      <c r="L10" s="13">
        <v>1515</v>
      </c>
      <c r="M10" s="13">
        <f t="shared" si="2"/>
        <v>2524</v>
      </c>
    </row>
    <row r="11" spans="2:13" x14ac:dyDescent="0.25">
      <c r="B11" s="11" t="s">
        <v>6</v>
      </c>
      <c r="C11" t="s">
        <v>61</v>
      </c>
      <c r="D11" t="s">
        <v>62</v>
      </c>
      <c r="E11">
        <v>10245</v>
      </c>
      <c r="F11">
        <v>12975</v>
      </c>
      <c r="G11">
        <f t="shared" si="0"/>
        <v>23220</v>
      </c>
      <c r="H11">
        <v>99</v>
      </c>
      <c r="I11">
        <v>173</v>
      </c>
      <c r="J11">
        <f t="shared" si="1"/>
        <v>272</v>
      </c>
      <c r="K11">
        <v>69</v>
      </c>
      <c r="L11">
        <v>133</v>
      </c>
      <c r="M11">
        <f t="shared" si="2"/>
        <v>202</v>
      </c>
    </row>
    <row r="12" spans="2:13" x14ac:dyDescent="0.25">
      <c r="B12" s="11" t="s">
        <v>7</v>
      </c>
      <c r="D12" t="s">
        <v>63</v>
      </c>
      <c r="E12">
        <v>7908</v>
      </c>
      <c r="F12">
        <v>9469</v>
      </c>
      <c r="G12">
        <f t="shared" si="0"/>
        <v>17377</v>
      </c>
      <c r="H12">
        <v>259</v>
      </c>
      <c r="I12">
        <v>410</v>
      </c>
      <c r="J12">
        <f t="shared" si="1"/>
        <v>669</v>
      </c>
      <c r="K12">
        <v>1</v>
      </c>
      <c r="L12">
        <v>0</v>
      </c>
      <c r="M12">
        <f t="shared" si="2"/>
        <v>1</v>
      </c>
    </row>
    <row r="13" spans="2:13" x14ac:dyDescent="0.25">
      <c r="B13" s="11" t="s">
        <v>8</v>
      </c>
      <c r="D13" t="s">
        <v>64</v>
      </c>
      <c r="E13">
        <v>6332</v>
      </c>
      <c r="F13">
        <v>8504</v>
      </c>
      <c r="G13">
        <f t="shared" si="0"/>
        <v>14836</v>
      </c>
      <c r="H13">
        <v>53</v>
      </c>
      <c r="I13">
        <v>117</v>
      </c>
      <c r="J13">
        <f t="shared" si="1"/>
        <v>170</v>
      </c>
      <c r="K13">
        <v>0</v>
      </c>
      <c r="L13">
        <v>0</v>
      </c>
      <c r="M13">
        <f t="shared" si="2"/>
        <v>0</v>
      </c>
    </row>
    <row r="14" spans="2:13" s="13" customFormat="1" x14ac:dyDescent="0.25">
      <c r="B14" s="14" t="s">
        <v>3</v>
      </c>
      <c r="C14" s="13" t="s">
        <v>65</v>
      </c>
      <c r="E14" s="13">
        <v>24485</v>
      </c>
      <c r="F14" s="13">
        <v>30948</v>
      </c>
      <c r="G14" s="13">
        <f t="shared" si="0"/>
        <v>55433</v>
      </c>
      <c r="H14" s="13">
        <v>411</v>
      </c>
      <c r="I14" s="13">
        <v>700</v>
      </c>
      <c r="J14" s="13">
        <f t="shared" si="1"/>
        <v>1111</v>
      </c>
      <c r="K14" s="13">
        <v>70</v>
      </c>
      <c r="L14" s="13">
        <v>133</v>
      </c>
      <c r="M14" s="13">
        <f t="shared" si="2"/>
        <v>203</v>
      </c>
    </row>
    <row r="15" spans="2:13" x14ac:dyDescent="0.25">
      <c r="B15" s="11" t="s">
        <v>9</v>
      </c>
      <c r="C15" t="s">
        <v>66</v>
      </c>
      <c r="D15" t="s">
        <v>67</v>
      </c>
      <c r="E15">
        <v>0</v>
      </c>
      <c r="F15">
        <v>0</v>
      </c>
      <c r="G15">
        <f t="shared" si="0"/>
        <v>0</v>
      </c>
      <c r="H15">
        <v>4332</v>
      </c>
      <c r="I15">
        <v>5902</v>
      </c>
      <c r="J15">
        <f t="shared" si="1"/>
        <v>10234</v>
      </c>
      <c r="K15">
        <v>190</v>
      </c>
      <c r="L15">
        <v>228</v>
      </c>
      <c r="M15">
        <f t="shared" si="2"/>
        <v>418</v>
      </c>
    </row>
    <row r="16" spans="2:13" x14ac:dyDescent="0.25">
      <c r="B16" s="11" t="s">
        <v>11</v>
      </c>
      <c r="D16" t="s">
        <v>68</v>
      </c>
      <c r="E16">
        <v>0</v>
      </c>
      <c r="F16">
        <v>0</v>
      </c>
      <c r="G16">
        <f t="shared" si="0"/>
        <v>0</v>
      </c>
      <c r="H16">
        <v>1033</v>
      </c>
      <c r="I16">
        <v>1470</v>
      </c>
      <c r="J16">
        <f t="shared" si="1"/>
        <v>2503</v>
      </c>
      <c r="K16">
        <v>0</v>
      </c>
      <c r="L16">
        <v>0</v>
      </c>
      <c r="M16">
        <f t="shared" si="2"/>
        <v>0</v>
      </c>
    </row>
    <row r="17" spans="2:13" x14ac:dyDescent="0.25">
      <c r="B17" s="11" t="s">
        <v>12</v>
      </c>
      <c r="D17" t="s">
        <v>69</v>
      </c>
      <c r="E17">
        <v>100</v>
      </c>
      <c r="F17">
        <v>174</v>
      </c>
      <c r="G17">
        <f t="shared" si="0"/>
        <v>274</v>
      </c>
      <c r="H17">
        <v>1208</v>
      </c>
      <c r="I17">
        <v>1644</v>
      </c>
      <c r="J17">
        <f t="shared" si="1"/>
        <v>2852</v>
      </c>
      <c r="K17">
        <v>9</v>
      </c>
      <c r="L17">
        <v>31</v>
      </c>
      <c r="M17">
        <f t="shared" si="2"/>
        <v>40</v>
      </c>
    </row>
    <row r="18" spans="2:13" x14ac:dyDescent="0.25">
      <c r="B18" s="11" t="s">
        <v>39</v>
      </c>
      <c r="D18" t="s">
        <v>70</v>
      </c>
      <c r="E18">
        <v>22</v>
      </c>
      <c r="F18">
        <v>84</v>
      </c>
      <c r="G18">
        <f t="shared" si="0"/>
        <v>106</v>
      </c>
      <c r="H18">
        <v>1139</v>
      </c>
      <c r="I18">
        <v>1464</v>
      </c>
      <c r="J18">
        <f t="shared" si="1"/>
        <v>2603</v>
      </c>
      <c r="K18">
        <v>0</v>
      </c>
      <c r="L18">
        <v>0</v>
      </c>
      <c r="M18">
        <f t="shared" si="2"/>
        <v>0</v>
      </c>
    </row>
    <row r="19" spans="2:13" x14ac:dyDescent="0.25">
      <c r="B19" s="11" t="s">
        <v>10</v>
      </c>
      <c r="D19" t="s">
        <v>71</v>
      </c>
      <c r="E19">
        <v>0</v>
      </c>
      <c r="F19">
        <v>0</v>
      </c>
      <c r="G19">
        <f t="shared" si="0"/>
        <v>0</v>
      </c>
      <c r="H19">
        <v>1352</v>
      </c>
      <c r="I19">
        <v>1856</v>
      </c>
      <c r="J19">
        <f t="shared" si="1"/>
        <v>3208</v>
      </c>
      <c r="K19">
        <v>0</v>
      </c>
      <c r="L19">
        <v>1</v>
      </c>
      <c r="M19">
        <f t="shared" si="2"/>
        <v>1</v>
      </c>
    </row>
    <row r="20" spans="2:13" x14ac:dyDescent="0.25">
      <c r="B20" s="11" t="s">
        <v>3</v>
      </c>
      <c r="C20" t="s">
        <v>72</v>
      </c>
      <c r="E20">
        <v>122</v>
      </c>
      <c r="F20">
        <v>258</v>
      </c>
      <c r="G20">
        <f t="shared" si="0"/>
        <v>380</v>
      </c>
      <c r="H20">
        <v>9064</v>
      </c>
      <c r="I20">
        <v>12336</v>
      </c>
      <c r="J20">
        <f t="shared" si="1"/>
        <v>21400</v>
      </c>
      <c r="K20">
        <v>199</v>
      </c>
      <c r="L20">
        <v>260</v>
      </c>
      <c r="M20">
        <f t="shared" si="2"/>
        <v>459</v>
      </c>
    </row>
    <row r="21" spans="2:13" x14ac:dyDescent="0.25">
      <c r="B21" s="11" t="s">
        <v>13</v>
      </c>
      <c r="C21" t="s">
        <v>73</v>
      </c>
      <c r="D21" t="s">
        <v>74</v>
      </c>
      <c r="E21">
        <v>0</v>
      </c>
      <c r="F21">
        <v>0</v>
      </c>
      <c r="G21">
        <f t="shared" si="0"/>
        <v>0</v>
      </c>
      <c r="H21">
        <v>4855</v>
      </c>
      <c r="I21">
        <v>6711</v>
      </c>
      <c r="J21">
        <f t="shared" si="1"/>
        <v>11566</v>
      </c>
      <c r="K21">
        <v>4</v>
      </c>
      <c r="L21">
        <v>2</v>
      </c>
      <c r="M21">
        <f t="shared" si="2"/>
        <v>6</v>
      </c>
    </row>
    <row r="22" spans="2:13" x14ac:dyDescent="0.25">
      <c r="B22" s="11" t="s">
        <v>14</v>
      </c>
      <c r="D22" t="s">
        <v>75</v>
      </c>
      <c r="E22">
        <v>2687</v>
      </c>
      <c r="F22">
        <v>3545</v>
      </c>
      <c r="G22">
        <f t="shared" si="0"/>
        <v>6232</v>
      </c>
      <c r="H22">
        <v>4759</v>
      </c>
      <c r="I22">
        <v>5493</v>
      </c>
      <c r="J22">
        <f t="shared" si="1"/>
        <v>10252</v>
      </c>
      <c r="K22">
        <v>16</v>
      </c>
      <c r="L22">
        <v>10</v>
      </c>
      <c r="M22">
        <f t="shared" si="2"/>
        <v>26</v>
      </c>
    </row>
    <row r="23" spans="2:13" x14ac:dyDescent="0.25">
      <c r="B23" s="11" t="s">
        <v>15</v>
      </c>
      <c r="D23" t="s">
        <v>76</v>
      </c>
      <c r="E23">
        <v>844</v>
      </c>
      <c r="F23">
        <v>1227</v>
      </c>
      <c r="G23">
        <f t="shared" si="0"/>
        <v>2071</v>
      </c>
      <c r="H23">
        <v>2771</v>
      </c>
      <c r="I23">
        <v>3498</v>
      </c>
      <c r="J23">
        <f t="shared" si="1"/>
        <v>6269</v>
      </c>
      <c r="K23">
        <v>1</v>
      </c>
      <c r="L23">
        <v>8</v>
      </c>
      <c r="M23">
        <f t="shared" si="2"/>
        <v>9</v>
      </c>
    </row>
    <row r="24" spans="2:13" x14ac:dyDescent="0.25">
      <c r="B24" s="11" t="s">
        <v>3</v>
      </c>
      <c r="C24" t="s">
        <v>77</v>
      </c>
      <c r="E24">
        <v>3531</v>
      </c>
      <c r="F24">
        <v>4772</v>
      </c>
      <c r="G24">
        <f t="shared" si="0"/>
        <v>8303</v>
      </c>
      <c r="H24">
        <v>12385</v>
      </c>
      <c r="I24">
        <v>15702</v>
      </c>
      <c r="J24">
        <f t="shared" si="1"/>
        <v>28087</v>
      </c>
      <c r="K24">
        <v>21</v>
      </c>
      <c r="L24">
        <v>20</v>
      </c>
      <c r="M24">
        <f t="shared" si="2"/>
        <v>41</v>
      </c>
    </row>
    <row r="25" spans="2:13" x14ac:dyDescent="0.25">
      <c r="B25" s="11" t="s">
        <v>16</v>
      </c>
      <c r="C25" t="s">
        <v>78</v>
      </c>
      <c r="D25" t="s">
        <v>79</v>
      </c>
      <c r="E25">
        <v>13401</v>
      </c>
      <c r="F25">
        <v>17513</v>
      </c>
      <c r="G25">
        <f t="shared" si="0"/>
        <v>30914</v>
      </c>
      <c r="H25">
        <v>1152</v>
      </c>
      <c r="I25">
        <v>2105</v>
      </c>
      <c r="J25">
        <f t="shared" si="1"/>
        <v>3257</v>
      </c>
      <c r="K25">
        <v>389</v>
      </c>
      <c r="L25">
        <v>480</v>
      </c>
      <c r="M25">
        <f t="shared" si="2"/>
        <v>869</v>
      </c>
    </row>
    <row r="26" spans="2:13" x14ac:dyDescent="0.25">
      <c r="B26" s="11" t="s">
        <v>40</v>
      </c>
      <c r="D26" t="s">
        <v>80</v>
      </c>
      <c r="E26">
        <v>3906</v>
      </c>
      <c r="F26">
        <v>5881</v>
      </c>
      <c r="G26">
        <f t="shared" si="0"/>
        <v>9787</v>
      </c>
      <c r="H26">
        <v>1086</v>
      </c>
      <c r="I26">
        <v>1759</v>
      </c>
      <c r="J26">
        <f t="shared" si="1"/>
        <v>2845</v>
      </c>
      <c r="K26">
        <v>97</v>
      </c>
      <c r="L26">
        <v>128</v>
      </c>
      <c r="M26">
        <f t="shared" si="2"/>
        <v>225</v>
      </c>
    </row>
    <row r="27" spans="2:13" x14ac:dyDescent="0.25">
      <c r="B27" s="11" t="s">
        <v>3</v>
      </c>
      <c r="C27" t="s">
        <v>81</v>
      </c>
      <c r="E27">
        <v>17307</v>
      </c>
      <c r="F27">
        <v>23394</v>
      </c>
      <c r="G27">
        <f t="shared" si="0"/>
        <v>40701</v>
      </c>
      <c r="H27">
        <v>2238</v>
      </c>
      <c r="I27">
        <v>3864</v>
      </c>
      <c r="J27">
        <f t="shared" si="1"/>
        <v>6102</v>
      </c>
      <c r="K27">
        <v>486</v>
      </c>
      <c r="L27">
        <v>608</v>
      </c>
      <c r="M27">
        <f t="shared" si="2"/>
        <v>1094</v>
      </c>
    </row>
    <row r="28" spans="2:13" x14ac:dyDescent="0.25">
      <c r="B28" s="11" t="s">
        <v>17</v>
      </c>
      <c r="C28" t="s">
        <v>82</v>
      </c>
      <c r="D28" t="s">
        <v>83</v>
      </c>
      <c r="E28">
        <v>7747</v>
      </c>
      <c r="F28">
        <v>10423</v>
      </c>
      <c r="G28">
        <f t="shared" si="0"/>
        <v>18170</v>
      </c>
      <c r="H28">
        <v>528</v>
      </c>
      <c r="I28">
        <v>889</v>
      </c>
      <c r="J28">
        <f t="shared" si="1"/>
        <v>1417</v>
      </c>
      <c r="K28">
        <v>37</v>
      </c>
      <c r="L28">
        <v>30</v>
      </c>
      <c r="M28">
        <f t="shared" si="2"/>
        <v>67</v>
      </c>
    </row>
    <row r="29" spans="2:13" x14ac:dyDescent="0.25">
      <c r="B29" s="11" t="s">
        <v>18</v>
      </c>
      <c r="D29" t="s">
        <v>84</v>
      </c>
      <c r="E29">
        <v>3428</v>
      </c>
      <c r="F29">
        <v>4356</v>
      </c>
      <c r="G29">
        <f t="shared" si="0"/>
        <v>7784</v>
      </c>
      <c r="H29">
        <v>279</v>
      </c>
      <c r="I29">
        <v>393</v>
      </c>
      <c r="J29">
        <f t="shared" si="1"/>
        <v>672</v>
      </c>
      <c r="K29">
        <v>0</v>
      </c>
      <c r="L29">
        <v>0</v>
      </c>
      <c r="M29">
        <f t="shared" si="2"/>
        <v>0</v>
      </c>
    </row>
    <row r="30" spans="2:13" x14ac:dyDescent="0.25">
      <c r="B30" s="11" t="s">
        <v>3</v>
      </c>
      <c r="C30" t="s">
        <v>85</v>
      </c>
      <c r="E30">
        <v>11175</v>
      </c>
      <c r="F30">
        <v>14779</v>
      </c>
      <c r="G30">
        <f t="shared" si="0"/>
        <v>25954</v>
      </c>
      <c r="H30">
        <v>807</v>
      </c>
      <c r="I30">
        <v>1282</v>
      </c>
      <c r="J30">
        <f t="shared" si="1"/>
        <v>2089</v>
      </c>
      <c r="K30">
        <v>37</v>
      </c>
      <c r="L30">
        <v>30</v>
      </c>
      <c r="M30">
        <f t="shared" si="2"/>
        <v>67</v>
      </c>
    </row>
    <row r="31" spans="2:13" x14ac:dyDescent="0.25">
      <c r="B31" s="11" t="s">
        <v>19</v>
      </c>
      <c r="C31" t="s">
        <v>86</v>
      </c>
      <c r="D31" t="s">
        <v>87</v>
      </c>
      <c r="E31">
        <v>6127</v>
      </c>
      <c r="F31">
        <v>8486</v>
      </c>
      <c r="G31">
        <f t="shared" si="0"/>
        <v>14613</v>
      </c>
      <c r="H31">
        <v>1366</v>
      </c>
      <c r="I31">
        <v>2253</v>
      </c>
      <c r="J31">
        <f t="shared" si="1"/>
        <v>3619</v>
      </c>
      <c r="K31">
        <v>109</v>
      </c>
      <c r="L31">
        <v>161</v>
      </c>
      <c r="M31">
        <f t="shared" si="2"/>
        <v>270</v>
      </c>
    </row>
    <row r="32" spans="2:13" x14ac:dyDescent="0.25">
      <c r="B32" s="11" t="s">
        <v>41</v>
      </c>
      <c r="D32" t="s">
        <v>88</v>
      </c>
      <c r="E32">
        <v>4750</v>
      </c>
      <c r="F32">
        <v>6265</v>
      </c>
      <c r="G32">
        <f t="shared" si="0"/>
        <v>11015</v>
      </c>
      <c r="H32">
        <v>111</v>
      </c>
      <c r="I32">
        <v>210</v>
      </c>
      <c r="J32">
        <f t="shared" si="1"/>
        <v>321</v>
      </c>
      <c r="K32">
        <v>0</v>
      </c>
      <c r="L32">
        <v>0</v>
      </c>
      <c r="M32">
        <f t="shared" si="2"/>
        <v>0</v>
      </c>
    </row>
    <row r="33" spans="2:13" x14ac:dyDescent="0.25">
      <c r="B33" s="11" t="s">
        <v>3</v>
      </c>
      <c r="C33" t="s">
        <v>89</v>
      </c>
      <c r="E33">
        <v>10877</v>
      </c>
      <c r="F33">
        <v>14751</v>
      </c>
      <c r="G33">
        <f t="shared" si="0"/>
        <v>25628</v>
      </c>
      <c r="H33">
        <v>1477</v>
      </c>
      <c r="I33">
        <v>2463</v>
      </c>
      <c r="J33">
        <f t="shared" si="1"/>
        <v>3940</v>
      </c>
      <c r="K33">
        <v>109</v>
      </c>
      <c r="L33">
        <v>161</v>
      </c>
      <c r="M33">
        <f t="shared" si="2"/>
        <v>270</v>
      </c>
    </row>
    <row r="34" spans="2:13" x14ac:dyDescent="0.25">
      <c r="B34" s="11" t="s">
        <v>20</v>
      </c>
      <c r="C34" t="s">
        <v>90</v>
      </c>
      <c r="D34" t="s">
        <v>91</v>
      </c>
      <c r="E34">
        <v>9694</v>
      </c>
      <c r="F34">
        <v>12672</v>
      </c>
      <c r="G34">
        <f t="shared" si="0"/>
        <v>22366</v>
      </c>
      <c r="H34">
        <v>494</v>
      </c>
      <c r="I34">
        <v>947</v>
      </c>
      <c r="J34">
        <f t="shared" si="1"/>
        <v>1441</v>
      </c>
      <c r="K34">
        <v>72</v>
      </c>
      <c r="L34">
        <v>120</v>
      </c>
      <c r="M34">
        <f t="shared" si="2"/>
        <v>192</v>
      </c>
    </row>
    <row r="35" spans="2:13" x14ac:dyDescent="0.25">
      <c r="B35" s="11" t="s">
        <v>21</v>
      </c>
      <c r="D35" t="s">
        <v>92</v>
      </c>
      <c r="E35">
        <v>6851</v>
      </c>
      <c r="F35">
        <v>8753</v>
      </c>
      <c r="G35">
        <f t="shared" si="0"/>
        <v>15604</v>
      </c>
      <c r="H35">
        <v>787</v>
      </c>
      <c r="I35">
        <v>1242</v>
      </c>
      <c r="J35">
        <f t="shared" si="1"/>
        <v>2029</v>
      </c>
      <c r="K35">
        <v>219</v>
      </c>
      <c r="L35">
        <v>233</v>
      </c>
      <c r="M35">
        <f t="shared" si="2"/>
        <v>452</v>
      </c>
    </row>
    <row r="36" spans="2:13" x14ac:dyDescent="0.25">
      <c r="B36" s="11" t="s">
        <v>3</v>
      </c>
      <c r="C36" t="s">
        <v>93</v>
      </c>
      <c r="E36">
        <v>16545</v>
      </c>
      <c r="F36">
        <v>21425</v>
      </c>
      <c r="G36">
        <f t="shared" si="0"/>
        <v>37970</v>
      </c>
      <c r="H36">
        <v>1281</v>
      </c>
      <c r="I36">
        <v>2189</v>
      </c>
      <c r="J36">
        <f t="shared" si="1"/>
        <v>3470</v>
      </c>
      <c r="K36">
        <v>291</v>
      </c>
      <c r="L36">
        <v>353</v>
      </c>
      <c r="M36">
        <f t="shared" si="2"/>
        <v>644</v>
      </c>
    </row>
    <row r="37" spans="2:13" x14ac:dyDescent="0.25">
      <c r="C37" t="s">
        <v>94</v>
      </c>
      <c r="E37" s="13">
        <f>SUM(E6,E10,E14,E20,E24,E27,E30,E33,E36)</f>
        <v>138548</v>
      </c>
      <c r="F37" s="13">
        <f t="shared" ref="F37:M37" si="3">SUM(F6,F10,F14,F20,F24,F27,F30,F33,F36)</f>
        <v>179834</v>
      </c>
      <c r="G37" s="13">
        <f t="shared" si="3"/>
        <v>318382</v>
      </c>
      <c r="H37" s="13">
        <f t="shared" si="3"/>
        <v>34359</v>
      </c>
      <c r="I37" s="13">
        <f t="shared" si="3"/>
        <v>50017</v>
      </c>
      <c r="J37" s="13">
        <f t="shared" si="3"/>
        <v>84376</v>
      </c>
      <c r="K37" s="13">
        <f t="shared" si="3"/>
        <v>4503</v>
      </c>
      <c r="L37" s="13">
        <f t="shared" si="3"/>
        <v>6182</v>
      </c>
      <c r="M37" s="13">
        <f t="shared" si="3"/>
        <v>10685</v>
      </c>
    </row>
    <row r="38" spans="2:13" x14ac:dyDescent="0.25">
      <c r="M38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 Total</vt:lpstr>
      <vt:lpstr>Sheet1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2024-03-13T10:14:47Z</cp:lastPrinted>
  <dcterms:created xsi:type="dcterms:W3CDTF">2012-08-11T05:53:27Z</dcterms:created>
  <dcterms:modified xsi:type="dcterms:W3CDTF">2026-03-24T10:22:22Z</dcterms:modified>
</cp:coreProperties>
</file>