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5 Students in National Schools\05 Excel\"/>
    </mc:Choice>
  </mc:AlternateContent>
  <xr:revisionPtr revIDLastSave="0" documentId="8_{3C30BEED-7194-4338-86B8-D53DFF614D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S AL Science 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2" l="1"/>
  <c r="E35" i="32"/>
  <c r="E33" i="32"/>
  <c r="E32" i="32"/>
  <c r="E30" i="32"/>
  <c r="E29" i="32"/>
  <c r="E27" i="32"/>
  <c r="E26" i="32"/>
  <c r="E23" i="32"/>
  <c r="E25" i="32" s="1"/>
  <c r="E13" i="32"/>
  <c r="E9" i="32"/>
  <c r="E5" i="32"/>
  <c r="E24" i="32"/>
  <c r="E22" i="32"/>
  <c r="E20" i="32"/>
  <c r="E19" i="32"/>
  <c r="E18" i="32"/>
  <c r="E17" i="32"/>
  <c r="E16" i="32"/>
  <c r="E14" i="32"/>
  <c r="E12" i="32"/>
  <c r="E10" i="32"/>
  <c r="E8" i="32"/>
  <c r="E6" i="32"/>
  <c r="E4" i="32"/>
  <c r="E7" i="32" s="1"/>
  <c r="C37" i="32"/>
  <c r="D37" i="32"/>
  <c r="C34" i="32"/>
  <c r="D34" i="32"/>
  <c r="C31" i="32"/>
  <c r="D31" i="32"/>
  <c r="C28" i="32"/>
  <c r="D28" i="32"/>
  <c r="C25" i="32"/>
  <c r="D25" i="32"/>
  <c r="C21" i="32"/>
  <c r="D21" i="32"/>
  <c r="C15" i="32"/>
  <c r="D15" i="32"/>
  <c r="C11" i="32"/>
  <c r="D11" i="32"/>
  <c r="C7" i="32"/>
  <c r="D7" i="32"/>
  <c r="F37" i="32"/>
  <c r="G37" i="32"/>
  <c r="I37" i="32"/>
  <c r="J37" i="32"/>
  <c r="F34" i="32"/>
  <c r="G34" i="32"/>
  <c r="I34" i="32"/>
  <c r="J34" i="32"/>
  <c r="F31" i="32"/>
  <c r="G31" i="32"/>
  <c r="I31" i="32"/>
  <c r="J31" i="32"/>
  <c r="F28" i="32"/>
  <c r="G28" i="32"/>
  <c r="I28" i="32"/>
  <c r="J28" i="32"/>
  <c r="F25" i="32"/>
  <c r="G25" i="32"/>
  <c r="I25" i="32"/>
  <c r="J25" i="32"/>
  <c r="F21" i="32"/>
  <c r="G21" i="32"/>
  <c r="I21" i="32"/>
  <c r="J21" i="32"/>
  <c r="F15" i="32"/>
  <c r="G15" i="32"/>
  <c r="I15" i="32"/>
  <c r="J15" i="32"/>
  <c r="F11" i="32"/>
  <c r="G11" i="32"/>
  <c r="I11" i="32"/>
  <c r="J11" i="32"/>
  <c r="F7" i="32"/>
  <c r="G7" i="32"/>
  <c r="I7" i="32"/>
  <c r="J7" i="32"/>
  <c r="E37" i="32" l="1"/>
  <c r="E34" i="32"/>
  <c r="E31" i="32"/>
  <c r="E28" i="32"/>
  <c r="E21" i="32"/>
  <c r="E15" i="32"/>
  <c r="E11" i="32"/>
  <c r="C38" i="32"/>
  <c r="I38" i="32"/>
  <c r="J38" i="32"/>
  <c r="G38" i="32"/>
  <c r="F38" i="32"/>
  <c r="D38" i="32"/>
  <c r="E38" i="32" l="1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<sst xmlns="http://schemas.openxmlformats.org/spreadsheetml/2006/main" count="64" uniqueCount="45">
  <si>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</si>
  <si>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</si>
  <si>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</si>
  <si>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</si>
  <si>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</si>
  <si>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</si>
  <si>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</si>
  <si>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</si>
  <si>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</si>
  <si>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Jaffna</t>
  </si>
  <si>
    <t>Kilinochchi</t>
  </si>
  <si>
    <t>Mannar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</si>
  <si>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</si>
  <si>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</si>
  <si>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</si>
  <si>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</si>
  <si>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</si>
  <si>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</si>
  <si>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</si>
  <si>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</si>
  <si>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</si>
  <si>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</si>
  <si>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</si>
  <si>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</si>
  <si>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</si>
  <si>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</si>
  <si>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</si>
  <si>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</si>
  <si>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</si>
  <si>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</si>
  <si>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</si>
  <si>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</si>
  <si>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</si>
  <si>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</si>
  <si>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</si>
  <si>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</si>
  <si>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</si>
  <si>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</si>
  <si>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</si>
  <si>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English Medium</t>
  </si>
  <si>
    <t>Data Source: School Census 2024</t>
  </si>
  <si>
    <t xml:space="preserve">Hambantota </t>
  </si>
  <si>
    <t xml:space="preserve">Vavuniya </t>
  </si>
  <si>
    <t xml:space="preserve">Kegalle </t>
  </si>
  <si>
    <t>5.4 - Advanced Level (12-13) Bio Science Stream Students - 2024 (in National  Schools)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</si>
</sst>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19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0" fontId="5" fillId="0" borderId="0" xfId="0" applyFont="1"/>
    <xf numFmtId="3" fontId="6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3" fontId="3" fillId="4" borderId="1" xfId="0" applyNumberFormat="1" applyFont="1" applyFill="1" applyBorder="1"/>
    <xf numFmtId="3" fontId="4" fillId="5" borderId="1" xfId="0" applyNumberFormat="1" applyFont="1" applyFill="1" applyBorder="1"/>
    <xf numFmtId="3" fontId="6" fillId="2" borderId="11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/>
    <xf numFmtId="3" fontId="3" fillId="4" borderId="11" xfId="0" applyNumberFormat="1" applyFont="1" applyFill="1" applyBorder="1"/>
    <xf numFmtId="3" fontId="8" fillId="6" borderId="18" xfId="0" applyNumberFormat="1" applyFont="1" applyFill="1" applyBorder="1"/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0" fontId="9" fillId="9" borderId="7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3" fontId="6" fillId="10" borderId="10" xfId="0" applyNumberFormat="1" applyFont="1" applyFill="1" applyBorder="1" applyAlignment="1">
      <alignment horizontal="center" vertical="center"/>
    </xf>
    <xf numFmtId="3" fontId="6" fillId="10" borderId="12" xfId="0" applyNumberFormat="1" applyFont="1" applyFill="1" applyBorder="1" applyAlignment="1">
      <alignment horizontal="center" vertical="center"/>
    </xf>
    <xf numFmtId="3" fontId="6" fillId="10" borderId="6" xfId="0" applyNumberFormat="1" applyFont="1" applyFill="1" applyBorder="1" applyAlignment="1">
      <alignment horizontal="center" vertical="center"/>
    </xf>
    <xf numFmtId="3" fontId="6" fillId="10" borderId="4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3" fontId="6" fillId="10" borderId="2" xfId="0" applyNumberFormat="1" applyFont="1" applyFill="1" applyBorder="1" applyAlignment="1">
      <alignment horizontal="center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3" fontId="6" fillId="10" borderId="3" xfId="0" applyNumberFormat="1" applyFont="1" applyFill="1" applyBorder="1" applyAlignment="1">
      <alignment horizontal="center" vertical="center" wrapText="1"/>
    </xf>
    <xf numFmtId="3" fontId="6" fillId="10" borderId="11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3" fontId="7" fillId="7" borderId="15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14" xfId="0" applyNumberFormat="1" applyFont="1" applyFill="1" applyBorder="1" applyAlignment="1">
      <alignment horizontal="center" vertical="center"/>
    </xf>
    <xf numFmtId="3" fontId="7" fillId="8" borderId="15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/>
    </xf>
    <xf numFmtId="3" fontId="7" fillId="7" borderId="14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43"/>
  <sheetViews>
    <sheetView tabSelected="1" zoomScale="60" zoomScaleNormal="60" workbookViewId="0">
      <selection activeCell="T27" sqref="T27"/>
    </sheetView>
  </sheetViews>
  <sheetFormatPr defaultRowHeight="13.2" x14ac:dyDescent="0.25"/>
  <cols>
    <col min="1" max="1" width="16.6640625" bestFit="1" customWidth="1"/>
    <col min="2" max="2" width="12.6640625" bestFit="1" customWidth="1"/>
    <col min="3" max="3" width="9.77734375" customWidth="1"/>
    <col min="4" max="4" width="14.6640625" customWidth="1"/>
    <col min="5" max="5" width="9.21875" bestFit="1" customWidth="1"/>
    <col min="6" max="6" width="9.88671875" customWidth="1"/>
    <col min="7" max="7" width="8.6640625" bestFit="1" customWidth="1"/>
    <col min="8" max="8" width="11.21875" customWidth="1"/>
    <col min="9" max="9" width="6.5546875" bestFit="1" customWidth="1"/>
    <col min="10" max="10" width="8.6640625" bestFit="1" customWidth="1"/>
    <col min="11" max="11" width="11.21875" customWidth="1"/>
    <col min="12" max="12" width="9.88671875" customWidth="1"/>
    <col min="13" max="13" width="14.109375" customWidth="1"/>
    <col min="14" max="14" width="11.88671875" customWidth="1"/>
  </cols>
  <sheetData>
    <row r="1" spans="1:16" ht="28.8" x14ac:dyDescent="0.55000000000000004">
      <c r="A1" s="14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6" ht="43.5" customHeight="1" x14ac:dyDescent="0.25">
      <c r="A2" s="17" t="s">
        <v>35</v>
      </c>
      <c r="B2" s="19" t="s">
        <v>38</v>
      </c>
      <c r="C2" s="21" t="s">
        <v>37</v>
      </c>
      <c r="D2" s="21"/>
      <c r="E2" s="21"/>
      <c r="F2" s="21" t="s">
        <v>34</v>
      </c>
      <c r="G2" s="21"/>
      <c r="H2" s="21"/>
      <c r="I2" s="22" t="s">
        <v>39</v>
      </c>
      <c r="J2" s="23"/>
      <c r="K2" s="24"/>
      <c r="L2" s="21" t="s">
        <v>3</v>
      </c>
      <c r="M2" s="21"/>
      <c r="N2" s="25"/>
    </row>
    <row r="3" spans="1:16" ht="15.6" x14ac:dyDescent="0.25">
      <c r="A3" s="18"/>
      <c r="B3" s="20"/>
      <c r="C3" s="3" t="s">
        <v>32</v>
      </c>
      <c r="D3" s="3" t="s">
        <v>33</v>
      </c>
      <c r="E3" s="3" t="s">
        <v>3</v>
      </c>
      <c r="F3" s="3" t="s">
        <v>32</v>
      </c>
      <c r="G3" s="3" t="s">
        <v>33</v>
      </c>
      <c r="H3" s="3" t="s">
        <v>3</v>
      </c>
      <c r="I3" s="3" t="s">
        <v>32</v>
      </c>
      <c r="J3" s="3" t="s">
        <v>33</v>
      </c>
      <c r="K3" s="3" t="s">
        <v>3</v>
      </c>
      <c r="L3" s="3" t="s">
        <v>32</v>
      </c>
      <c r="M3" s="3" t="s">
        <v>33</v>
      </c>
      <c r="N3" s="8" t="s">
        <v>3</v>
      </c>
    </row>
    <row r="4" spans="1:16" ht="15" customHeight="1" x14ac:dyDescent="0.3">
      <c r="A4" s="32" t="s">
        <v>23</v>
      </c>
      <c r="B4" s="4" t="s">
        <v>0</v>
      </c>
      <c r="C4" s="4">
        <v>1195</v>
      </c>
      <c r="D4" s="4">
        <v>2299</v>
      </c>
      <c r="E4" s="4">
        <f>C4+D4</f>
        <v>3494</v>
      </c>
      <c r="F4" s="4">
        <v>71</v>
      </c>
      <c r="G4" s="4">
        <v>99</v>
      </c>
      <c r="H4" s="4">
        <v>170</v>
      </c>
      <c r="I4" s="4">
        <v>293</v>
      </c>
      <c r="J4" s="4">
        <v>541</v>
      </c>
      <c r="K4" s="4">
        <v>834</v>
      </c>
      <c r="L4" s="4">
        <v>1559</v>
      </c>
      <c r="M4" s="4">
        <v>2939</v>
      </c>
      <c r="N4" s="9">
        <v>4498</v>
      </c>
      <c r="O4" s="1"/>
      <c r="P4" s="1"/>
    </row>
    <row r="5" spans="1:16" ht="15" customHeight="1" x14ac:dyDescent="0.3">
      <c r="A5" s="33"/>
      <c r="B5" s="5" t="s">
        <v>1</v>
      </c>
      <c r="C5" s="6">
        <v>573</v>
      </c>
      <c r="D5" s="6">
        <v>1320</v>
      </c>
      <c r="E5" s="6">
        <f>C5+D5</f>
        <v>1893</v>
      </c>
      <c r="F5" s="6">
        <v>2</v>
      </c>
      <c r="G5" s="6">
        <v>9</v>
      </c>
      <c r="H5" s="6">
        <v>11</v>
      </c>
      <c r="I5" s="6">
        <v>34</v>
      </c>
      <c r="J5" s="6">
        <v>163</v>
      </c>
      <c r="K5" s="6">
        <v>197</v>
      </c>
      <c r="L5" s="6">
        <v>609</v>
      </c>
      <c r="M5" s="6">
        <v>1492</v>
      </c>
      <c r="N5" s="10">
        <v>2101</v>
      </c>
      <c r="O5" s="1"/>
      <c r="P5" s="1"/>
    </row>
    <row r="6" spans="1:16" ht="14.4" x14ac:dyDescent="0.3">
      <c r="A6" s="33"/>
      <c r="B6" s="4" t="s">
        <v>2</v>
      </c>
      <c r="C6" s="4">
        <v>529</v>
      </c>
      <c r="D6" s="4">
        <v>1364</v>
      </c>
      <c r="E6" s="4">
        <f t="shared" ref="E6" si="0">C6+D6</f>
        <v>1893</v>
      </c>
      <c r="F6" s="4">
        <v>1</v>
      </c>
      <c r="G6" s="4">
        <v>44</v>
      </c>
      <c r="H6" s="4">
        <v>45</v>
      </c>
      <c r="I6" s="4">
        <v>6</v>
      </c>
      <c r="J6" s="4">
        <v>98</v>
      </c>
      <c r="K6" s="4">
        <v>104</v>
      </c>
      <c r="L6" s="4">
        <v>536</v>
      </c>
      <c r="M6" s="4">
        <v>1506</v>
      </c>
      <c r="N6" s="9">
        <v>2042</v>
      </c>
      <c r="O6" s="1"/>
      <c r="P6" s="1"/>
    </row>
    <row r="7" spans="1:16" ht="14.4" x14ac:dyDescent="0.3">
      <c r="A7" s="34"/>
      <c r="B7" s="7" t="s">
        <v>3</v>
      </c>
      <c r="C7" s="7">
        <f t="shared" ref="C7:D7" si="1">SUM(C4:C6)</f>
        <v>2297</v>
      </c>
      <c r="D7" s="7">
        <f t="shared" si="1"/>
        <v>4983</v>
      </c>
      <c r="E7" s="7">
        <f>SUM(E4:E6)</f>
        <v>7280</v>
      </c>
      <c r="F7" s="7">
        <f t="shared" ref="F7:J7" si="2">SUM(F4:F6)</f>
        <v>74</v>
      </c>
      <c r="G7" s="7">
        <f t="shared" si="2"/>
        <v>152</v>
      </c>
      <c r="H7" s="7">
        <v>226</v>
      </c>
      <c r="I7" s="7">
        <f t="shared" si="2"/>
        <v>333</v>
      </c>
      <c r="J7" s="7">
        <f t="shared" si="2"/>
        <v>802</v>
      </c>
      <c r="K7" s="7">
        <v>1135</v>
      </c>
      <c r="L7" s="7">
        <v>2704</v>
      </c>
      <c r="M7" s="7">
        <v>5937</v>
      </c>
      <c r="N7" s="7">
        <v>8641</v>
      </c>
      <c r="O7" s="1"/>
      <c r="P7" s="1"/>
    </row>
    <row r="8" spans="1:16" ht="14.4" x14ac:dyDescent="0.3">
      <c r="A8" s="29" t="s">
        <v>24</v>
      </c>
      <c r="B8" s="4" t="s">
        <v>4</v>
      </c>
      <c r="C8" s="4">
        <v>409</v>
      </c>
      <c r="D8" s="4">
        <v>1340</v>
      </c>
      <c r="E8" s="4">
        <f>C8+D8</f>
        <v>1749</v>
      </c>
      <c r="F8" s="4">
        <v>32</v>
      </c>
      <c r="G8" s="4">
        <v>145</v>
      </c>
      <c r="H8" s="4">
        <v>177</v>
      </c>
      <c r="I8" s="4">
        <v>93</v>
      </c>
      <c r="J8" s="4">
        <v>276</v>
      </c>
      <c r="K8" s="4">
        <v>369</v>
      </c>
      <c r="L8" s="4">
        <v>534</v>
      </c>
      <c r="M8" s="4">
        <v>1761</v>
      </c>
      <c r="N8" s="9">
        <v>2295</v>
      </c>
      <c r="O8" s="1"/>
      <c r="P8" s="1"/>
    </row>
    <row r="9" spans="1:16" ht="14.4" x14ac:dyDescent="0.3">
      <c r="A9" s="30"/>
      <c r="B9" s="5" t="s">
        <v>5</v>
      </c>
      <c r="C9" s="6">
        <v>170</v>
      </c>
      <c r="D9" s="6">
        <v>411</v>
      </c>
      <c r="E9" s="6">
        <f>C9+D9</f>
        <v>581</v>
      </c>
      <c r="F9" s="6">
        <v>15</v>
      </c>
      <c r="G9" s="6">
        <v>107</v>
      </c>
      <c r="H9" s="6">
        <v>122</v>
      </c>
      <c r="I9" s="6">
        <v>25</v>
      </c>
      <c r="J9" s="6">
        <v>65</v>
      </c>
      <c r="K9" s="6">
        <v>90</v>
      </c>
      <c r="L9" s="6">
        <v>210</v>
      </c>
      <c r="M9" s="6">
        <v>583</v>
      </c>
      <c r="N9" s="10">
        <v>793</v>
      </c>
      <c r="O9" s="1"/>
      <c r="P9" s="1"/>
    </row>
    <row r="10" spans="1:16" ht="14.4" x14ac:dyDescent="0.3">
      <c r="A10" s="30"/>
      <c r="B10" s="4" t="s">
        <v>6</v>
      </c>
      <c r="C10" s="4">
        <v>107</v>
      </c>
      <c r="D10" s="4">
        <v>313</v>
      </c>
      <c r="E10" s="4">
        <f t="shared" ref="E10" si="3">C10+D10</f>
        <v>420</v>
      </c>
      <c r="F10" s="4">
        <v>25</v>
      </c>
      <c r="G10" s="4">
        <v>26</v>
      </c>
      <c r="H10" s="4">
        <v>51</v>
      </c>
      <c r="I10" s="4">
        <v>0</v>
      </c>
      <c r="J10" s="4">
        <v>0</v>
      </c>
      <c r="K10" s="4">
        <v>0</v>
      </c>
      <c r="L10" s="4">
        <v>132</v>
      </c>
      <c r="M10" s="4">
        <v>339</v>
      </c>
      <c r="N10" s="9">
        <v>471</v>
      </c>
      <c r="O10" s="1"/>
      <c r="P10" s="1"/>
    </row>
    <row r="11" spans="1:16" ht="14.4" x14ac:dyDescent="0.3">
      <c r="A11" s="31"/>
      <c r="B11" s="7" t="s">
        <v>3</v>
      </c>
      <c r="C11" s="7">
        <f t="shared" ref="C11:D11" si="4">SUM(C8:C10)</f>
        <v>686</v>
      </c>
      <c r="D11" s="7">
        <f t="shared" si="4"/>
        <v>2064</v>
      </c>
      <c r="E11" s="7">
        <f>SUM(E8:E10)</f>
        <v>2750</v>
      </c>
      <c r="F11" s="7">
        <f t="shared" ref="F11:J11" si="5">SUM(F8:F10)</f>
        <v>72</v>
      </c>
      <c r="G11" s="7">
        <f t="shared" si="5"/>
        <v>278</v>
      </c>
      <c r="H11" s="7">
        <v>350</v>
      </c>
      <c r="I11" s="7">
        <f t="shared" si="5"/>
        <v>118</v>
      </c>
      <c r="J11" s="7">
        <f t="shared" si="5"/>
        <v>341</v>
      </c>
      <c r="K11" s="7">
        <v>459</v>
      </c>
      <c r="L11" s="7">
        <v>876</v>
      </c>
      <c r="M11" s="7">
        <v>2683</v>
      </c>
      <c r="N11" s="7">
        <v>3559</v>
      </c>
      <c r="O11" s="1"/>
      <c r="P11" s="1"/>
    </row>
    <row r="12" spans="1:16" ht="14.4" x14ac:dyDescent="0.3">
      <c r="A12" s="32" t="s">
        <v>25</v>
      </c>
      <c r="B12" s="4" t="s">
        <v>7</v>
      </c>
      <c r="C12" s="4">
        <v>653</v>
      </c>
      <c r="D12" s="4">
        <v>1815</v>
      </c>
      <c r="E12" s="4">
        <f>C12+D12</f>
        <v>2468</v>
      </c>
      <c r="F12" s="4">
        <v>3</v>
      </c>
      <c r="G12" s="4">
        <v>8</v>
      </c>
      <c r="H12" s="4">
        <v>11</v>
      </c>
      <c r="I12" s="4">
        <v>25</v>
      </c>
      <c r="J12" s="4">
        <v>79</v>
      </c>
      <c r="K12" s="4">
        <v>104</v>
      </c>
      <c r="L12" s="4">
        <v>681</v>
      </c>
      <c r="M12" s="4">
        <v>1902</v>
      </c>
      <c r="N12" s="9">
        <v>2583</v>
      </c>
      <c r="O12" s="1"/>
      <c r="P12" s="1"/>
    </row>
    <row r="13" spans="1:16" ht="14.4" x14ac:dyDescent="0.3">
      <c r="A13" s="33"/>
      <c r="B13" s="13" t="s">
        <v>8</v>
      </c>
      <c r="C13" s="6">
        <v>605</v>
      </c>
      <c r="D13" s="6">
        <v>1524</v>
      </c>
      <c r="E13" s="6">
        <f>C13+D13</f>
        <v>2129</v>
      </c>
      <c r="F13" s="6">
        <v>19</v>
      </c>
      <c r="G13" s="6">
        <v>68</v>
      </c>
      <c r="H13" s="6">
        <v>87</v>
      </c>
      <c r="I13" s="6">
        <v>0</v>
      </c>
      <c r="J13" s="6">
        <v>0</v>
      </c>
      <c r="K13" s="6">
        <v>0</v>
      </c>
      <c r="L13" s="6">
        <v>624</v>
      </c>
      <c r="M13" s="6">
        <v>1592</v>
      </c>
      <c r="N13" s="10">
        <v>2216</v>
      </c>
      <c r="O13" s="1"/>
      <c r="P13" s="1"/>
    </row>
    <row r="14" spans="1:16" ht="14.4" x14ac:dyDescent="0.3">
      <c r="A14" s="33"/>
      <c r="B14" s="12" t="s">
        <v>41</v>
      </c>
      <c r="C14" s="4">
        <v>522</v>
      </c>
      <c r="D14" s="4">
        <v>1509</v>
      </c>
      <c r="E14" s="4">
        <f t="shared" ref="E14" si="6">C14+D14</f>
        <v>2031</v>
      </c>
      <c r="F14" s="4">
        <v>1</v>
      </c>
      <c r="G14" s="4">
        <v>16</v>
      </c>
      <c r="H14" s="4">
        <v>17</v>
      </c>
      <c r="I14" s="4">
        <v>0</v>
      </c>
      <c r="J14" s="4">
        <v>0</v>
      </c>
      <c r="K14" s="4">
        <v>0</v>
      </c>
      <c r="L14" s="4">
        <v>523</v>
      </c>
      <c r="M14" s="4">
        <v>1525</v>
      </c>
      <c r="N14" s="9">
        <v>2048</v>
      </c>
      <c r="O14" s="1"/>
      <c r="P14" s="1"/>
    </row>
    <row r="15" spans="1:16" ht="14.4" x14ac:dyDescent="0.3">
      <c r="A15" s="34"/>
      <c r="B15" s="7" t="s">
        <v>3</v>
      </c>
      <c r="C15" s="7">
        <f t="shared" ref="C15:D15" si="7">SUM(C12:C14)</f>
        <v>1780</v>
      </c>
      <c r="D15" s="7">
        <f t="shared" si="7"/>
        <v>4848</v>
      </c>
      <c r="E15" s="7">
        <f>SUM(E12:E14)</f>
        <v>6628</v>
      </c>
      <c r="F15" s="7">
        <f t="shared" ref="F15:J15" si="8">SUM(F12:F14)</f>
        <v>23</v>
      </c>
      <c r="G15" s="7">
        <f t="shared" si="8"/>
        <v>92</v>
      </c>
      <c r="H15" s="7">
        <v>115</v>
      </c>
      <c r="I15" s="7">
        <f t="shared" si="8"/>
        <v>25</v>
      </c>
      <c r="J15" s="7">
        <f t="shared" si="8"/>
        <v>79</v>
      </c>
      <c r="K15" s="7">
        <v>104</v>
      </c>
      <c r="L15" s="7">
        <v>1828</v>
      </c>
      <c r="M15" s="7">
        <v>5019</v>
      </c>
      <c r="N15" s="7">
        <v>6847</v>
      </c>
      <c r="O15" s="1"/>
      <c r="P15" s="1"/>
    </row>
    <row r="16" spans="1:16" ht="14.4" x14ac:dyDescent="0.3">
      <c r="A16" s="29" t="s">
        <v>26</v>
      </c>
      <c r="B16" s="4" t="s">
        <v>9</v>
      </c>
      <c r="C16" s="4">
        <v>0</v>
      </c>
      <c r="D16" s="4">
        <v>0</v>
      </c>
      <c r="E16" s="4">
        <f>C16+D16</f>
        <v>0</v>
      </c>
      <c r="F16" s="4">
        <v>220</v>
      </c>
      <c r="G16" s="4">
        <v>436</v>
      </c>
      <c r="H16" s="4">
        <v>656</v>
      </c>
      <c r="I16" s="4">
        <v>82</v>
      </c>
      <c r="J16" s="4">
        <v>123</v>
      </c>
      <c r="K16" s="4">
        <v>205</v>
      </c>
      <c r="L16" s="4">
        <v>302</v>
      </c>
      <c r="M16" s="4">
        <v>559</v>
      </c>
      <c r="N16" s="9">
        <v>861</v>
      </c>
      <c r="O16" s="1"/>
      <c r="P16" s="1"/>
    </row>
    <row r="17" spans="1:16" ht="14.4" x14ac:dyDescent="0.3">
      <c r="A17" s="30"/>
      <c r="B17" s="13" t="s">
        <v>11</v>
      </c>
      <c r="C17" s="6">
        <v>0</v>
      </c>
      <c r="D17" s="6">
        <v>0</v>
      </c>
      <c r="E17" s="6">
        <f>C17+D17</f>
        <v>0</v>
      </c>
      <c r="F17" s="6">
        <v>55</v>
      </c>
      <c r="G17" s="6">
        <v>130</v>
      </c>
      <c r="H17" s="6">
        <v>185</v>
      </c>
      <c r="I17" s="6">
        <v>0</v>
      </c>
      <c r="J17" s="6">
        <v>0</v>
      </c>
      <c r="K17" s="6">
        <v>0</v>
      </c>
      <c r="L17" s="6">
        <v>55</v>
      </c>
      <c r="M17" s="6">
        <v>130</v>
      </c>
      <c r="N17" s="10">
        <v>185</v>
      </c>
      <c r="O17" s="1"/>
      <c r="P17" s="1"/>
    </row>
    <row r="18" spans="1:16" ht="14.4" x14ac:dyDescent="0.3">
      <c r="A18" s="30"/>
      <c r="B18" s="12" t="s">
        <v>42</v>
      </c>
      <c r="C18" s="4">
        <v>2</v>
      </c>
      <c r="D18" s="4">
        <v>19</v>
      </c>
      <c r="E18" s="4">
        <f>C18+D18</f>
        <v>21</v>
      </c>
      <c r="F18" s="4">
        <v>115</v>
      </c>
      <c r="G18" s="4">
        <v>164</v>
      </c>
      <c r="H18" s="4">
        <v>279</v>
      </c>
      <c r="I18" s="4">
        <v>1</v>
      </c>
      <c r="J18" s="4">
        <v>9</v>
      </c>
      <c r="K18" s="4">
        <v>10</v>
      </c>
      <c r="L18" s="4">
        <v>118</v>
      </c>
      <c r="M18" s="4">
        <v>192</v>
      </c>
      <c r="N18" s="9">
        <v>310</v>
      </c>
      <c r="O18" s="1"/>
      <c r="P18" s="1"/>
    </row>
    <row r="19" spans="1:16" ht="14.4" x14ac:dyDescent="0.3">
      <c r="A19" s="30"/>
      <c r="B19" s="5" t="s">
        <v>12</v>
      </c>
      <c r="C19" s="6">
        <v>1</v>
      </c>
      <c r="D19" s="6">
        <v>17</v>
      </c>
      <c r="E19" s="6">
        <f>C19+D19</f>
        <v>18</v>
      </c>
      <c r="F19" s="6">
        <v>31</v>
      </c>
      <c r="G19" s="6">
        <v>88</v>
      </c>
      <c r="H19" s="6">
        <v>119</v>
      </c>
      <c r="I19" s="6">
        <v>0</v>
      </c>
      <c r="J19" s="6">
        <v>0</v>
      </c>
      <c r="K19" s="6">
        <v>0</v>
      </c>
      <c r="L19" s="6">
        <v>32</v>
      </c>
      <c r="M19" s="6">
        <v>105</v>
      </c>
      <c r="N19" s="10">
        <v>137</v>
      </c>
      <c r="O19" s="1"/>
      <c r="P19" s="1"/>
    </row>
    <row r="20" spans="1:16" ht="14.4" x14ac:dyDescent="0.3">
      <c r="A20" s="30"/>
      <c r="B20" s="12" t="s">
        <v>10</v>
      </c>
      <c r="C20" s="4">
        <v>0</v>
      </c>
      <c r="D20" s="4">
        <v>0</v>
      </c>
      <c r="E20" s="4">
        <f>C20+D20</f>
        <v>0</v>
      </c>
      <c r="F20" s="4">
        <v>48</v>
      </c>
      <c r="G20" s="4">
        <v>117</v>
      </c>
      <c r="H20" s="4">
        <v>165</v>
      </c>
      <c r="I20" s="4">
        <v>0</v>
      </c>
      <c r="J20" s="4">
        <v>0</v>
      </c>
      <c r="K20" s="4">
        <v>0</v>
      </c>
      <c r="L20" s="4">
        <v>48</v>
      </c>
      <c r="M20" s="4">
        <v>117</v>
      </c>
      <c r="N20" s="9">
        <v>165</v>
      </c>
      <c r="O20" s="1"/>
      <c r="P20" s="1"/>
    </row>
    <row r="21" spans="1:16" ht="14.4" x14ac:dyDescent="0.3">
      <c r="A21" s="31"/>
      <c r="B21" s="7" t="s">
        <v>3</v>
      </c>
      <c r="C21" s="7">
        <f t="shared" ref="C21:D21" si="9">SUM(C16:C20)</f>
        <v>3</v>
      </c>
      <c r="D21" s="7">
        <f t="shared" si="9"/>
        <v>36</v>
      </c>
      <c r="E21" s="7">
        <f>SUM(E16:E20)</f>
        <v>39</v>
      </c>
      <c r="F21" s="7">
        <f t="shared" ref="F21:J21" si="10">SUM(F16:F20)</f>
        <v>469</v>
      </c>
      <c r="G21" s="7">
        <f t="shared" si="10"/>
        <v>935</v>
      </c>
      <c r="H21" s="7">
        <v>1404</v>
      </c>
      <c r="I21" s="7">
        <f t="shared" si="10"/>
        <v>83</v>
      </c>
      <c r="J21" s="7">
        <f t="shared" si="10"/>
        <v>132</v>
      </c>
      <c r="K21" s="7">
        <v>215</v>
      </c>
      <c r="L21" s="7">
        <v>555</v>
      </c>
      <c r="M21" s="7">
        <v>1103</v>
      </c>
      <c r="N21" s="7">
        <v>1658</v>
      </c>
      <c r="O21" s="1"/>
      <c r="P21" s="1"/>
    </row>
    <row r="22" spans="1:16" ht="14.4" x14ac:dyDescent="0.3">
      <c r="A22" s="26" t="s">
        <v>27</v>
      </c>
      <c r="B22" s="12" t="s">
        <v>13</v>
      </c>
      <c r="C22" s="4">
        <v>0</v>
      </c>
      <c r="D22" s="4">
        <v>0</v>
      </c>
      <c r="E22" s="4">
        <f>C22+D22</f>
        <v>0</v>
      </c>
      <c r="F22" s="4">
        <v>335</v>
      </c>
      <c r="G22" s="4">
        <v>883</v>
      </c>
      <c r="H22" s="4">
        <v>1218</v>
      </c>
      <c r="I22" s="4">
        <v>0</v>
      </c>
      <c r="J22" s="4">
        <v>2</v>
      </c>
      <c r="K22" s="4">
        <v>2</v>
      </c>
      <c r="L22" s="4">
        <v>335</v>
      </c>
      <c r="M22" s="4">
        <v>885</v>
      </c>
      <c r="N22" s="9">
        <v>1220</v>
      </c>
      <c r="O22" s="1"/>
      <c r="P22" s="1"/>
    </row>
    <row r="23" spans="1:16" ht="14.4" x14ac:dyDescent="0.3">
      <c r="A23" s="27"/>
      <c r="B23" s="6" t="s">
        <v>14</v>
      </c>
      <c r="C23" s="6">
        <v>112</v>
      </c>
      <c r="D23" s="6">
        <v>412</v>
      </c>
      <c r="E23" s="6">
        <f>C23+D23</f>
        <v>524</v>
      </c>
      <c r="F23" s="6">
        <v>419</v>
      </c>
      <c r="G23" s="6">
        <v>706</v>
      </c>
      <c r="H23" s="6">
        <v>1125</v>
      </c>
      <c r="I23" s="6">
        <v>8</v>
      </c>
      <c r="J23" s="6">
        <v>9</v>
      </c>
      <c r="K23" s="6">
        <v>17</v>
      </c>
      <c r="L23" s="6">
        <v>539</v>
      </c>
      <c r="M23" s="6">
        <v>1127</v>
      </c>
      <c r="N23" s="10">
        <v>1666</v>
      </c>
      <c r="O23" s="1"/>
      <c r="P23" s="1"/>
    </row>
    <row r="24" spans="1:16" ht="14.4" x14ac:dyDescent="0.3">
      <c r="A24" s="27"/>
      <c r="B24" s="4" t="s">
        <v>15</v>
      </c>
      <c r="C24" s="4">
        <v>35</v>
      </c>
      <c r="D24" s="4">
        <v>95</v>
      </c>
      <c r="E24" s="4">
        <f t="shared" ref="E24" si="11">C24+D24</f>
        <v>130</v>
      </c>
      <c r="F24" s="4">
        <v>252</v>
      </c>
      <c r="G24" s="4">
        <v>461</v>
      </c>
      <c r="H24" s="4">
        <v>713</v>
      </c>
      <c r="I24" s="4">
        <v>1</v>
      </c>
      <c r="J24" s="4">
        <v>7</v>
      </c>
      <c r="K24" s="4">
        <v>8</v>
      </c>
      <c r="L24" s="4">
        <v>288</v>
      </c>
      <c r="M24" s="4">
        <v>563</v>
      </c>
      <c r="N24" s="9">
        <v>851</v>
      </c>
      <c r="O24" s="1"/>
      <c r="P24" s="1"/>
    </row>
    <row r="25" spans="1:16" ht="14.4" x14ac:dyDescent="0.3">
      <c r="A25" s="28"/>
      <c r="B25" s="7" t="s">
        <v>3</v>
      </c>
      <c r="C25" s="7">
        <f t="shared" ref="C25:D25" si="12">SUM(C22:C24)</f>
        <v>147</v>
      </c>
      <c r="D25" s="7">
        <f t="shared" si="12"/>
        <v>507</v>
      </c>
      <c r="E25" s="7">
        <f>SUM(E22:E24)</f>
        <v>654</v>
      </c>
      <c r="F25" s="7">
        <f t="shared" ref="F25:J25" si="13">SUM(F22:F24)</f>
        <v>1006</v>
      </c>
      <c r="G25" s="7">
        <f t="shared" si="13"/>
        <v>2050</v>
      </c>
      <c r="H25" s="7">
        <v>3056</v>
      </c>
      <c r="I25" s="7">
        <f t="shared" si="13"/>
        <v>9</v>
      </c>
      <c r="J25" s="7">
        <f t="shared" si="13"/>
        <v>18</v>
      </c>
      <c r="K25" s="7">
        <v>27</v>
      </c>
      <c r="L25" s="7">
        <v>1162</v>
      </c>
      <c r="M25" s="7">
        <v>2575</v>
      </c>
      <c r="N25" s="7">
        <v>3737</v>
      </c>
      <c r="O25" s="1"/>
      <c r="P25" s="1"/>
    </row>
    <row r="26" spans="1:16" ht="12.75" customHeight="1" x14ac:dyDescent="0.3">
      <c r="A26" s="29" t="s">
        <v>28</v>
      </c>
      <c r="B26" s="4" t="s">
        <v>16</v>
      </c>
      <c r="C26" s="4">
        <v>622</v>
      </c>
      <c r="D26" s="4">
        <v>1400</v>
      </c>
      <c r="E26" s="4">
        <f>C26+D26</f>
        <v>2022</v>
      </c>
      <c r="F26" s="4">
        <v>76</v>
      </c>
      <c r="G26" s="4">
        <v>237</v>
      </c>
      <c r="H26" s="4">
        <v>313</v>
      </c>
      <c r="I26" s="4">
        <v>66</v>
      </c>
      <c r="J26" s="4">
        <v>115</v>
      </c>
      <c r="K26" s="4">
        <v>181</v>
      </c>
      <c r="L26" s="4">
        <v>764</v>
      </c>
      <c r="M26" s="4">
        <v>1752</v>
      </c>
      <c r="N26" s="9">
        <v>2516</v>
      </c>
      <c r="O26" s="1"/>
      <c r="P26" s="1"/>
    </row>
    <row r="27" spans="1:16" ht="14.4" x14ac:dyDescent="0.3">
      <c r="A27" s="30"/>
      <c r="B27" s="5" t="s">
        <v>17</v>
      </c>
      <c r="C27" s="6">
        <v>160</v>
      </c>
      <c r="D27" s="6">
        <v>329</v>
      </c>
      <c r="E27" s="6">
        <f>C27+D27</f>
        <v>489</v>
      </c>
      <c r="F27" s="6">
        <v>20</v>
      </c>
      <c r="G27" s="6">
        <v>24</v>
      </c>
      <c r="H27" s="6">
        <v>44</v>
      </c>
      <c r="I27" s="6">
        <v>17</v>
      </c>
      <c r="J27" s="6">
        <v>15</v>
      </c>
      <c r="K27" s="6">
        <v>32</v>
      </c>
      <c r="L27" s="6">
        <v>197</v>
      </c>
      <c r="M27" s="6">
        <v>368</v>
      </c>
      <c r="N27" s="10">
        <v>565</v>
      </c>
      <c r="O27" s="1"/>
      <c r="P27" s="1"/>
    </row>
    <row r="28" spans="1:16" ht="14.4" x14ac:dyDescent="0.3">
      <c r="A28" s="31"/>
      <c r="B28" s="7" t="s">
        <v>3</v>
      </c>
      <c r="C28" s="7">
        <f t="shared" ref="C28:D28" si="14">SUM(C26:C27)</f>
        <v>782</v>
      </c>
      <c r="D28" s="7">
        <f t="shared" si="14"/>
        <v>1729</v>
      </c>
      <c r="E28" s="7">
        <f>SUM(E26:E27)</f>
        <v>2511</v>
      </c>
      <c r="F28" s="7">
        <f t="shared" ref="F28:J28" si="15">SUM(F26:F27)</f>
        <v>96</v>
      </c>
      <c r="G28" s="7">
        <f t="shared" si="15"/>
        <v>261</v>
      </c>
      <c r="H28" s="7">
        <v>357</v>
      </c>
      <c r="I28" s="7">
        <f t="shared" si="15"/>
        <v>83</v>
      </c>
      <c r="J28" s="7">
        <f t="shared" si="15"/>
        <v>130</v>
      </c>
      <c r="K28" s="7">
        <v>213</v>
      </c>
      <c r="L28" s="7">
        <v>961</v>
      </c>
      <c r="M28" s="7">
        <v>2120</v>
      </c>
      <c r="N28" s="7">
        <v>3081</v>
      </c>
      <c r="O28" s="1"/>
      <c r="P28" s="1"/>
    </row>
    <row r="29" spans="1:16" ht="14.4" x14ac:dyDescent="0.3">
      <c r="A29" s="26" t="s">
        <v>29</v>
      </c>
      <c r="B29" s="4" t="s">
        <v>18</v>
      </c>
      <c r="C29" s="4">
        <v>264</v>
      </c>
      <c r="D29" s="4">
        <v>970</v>
      </c>
      <c r="E29" s="4">
        <f>C29+D29</f>
        <v>1234</v>
      </c>
      <c r="F29" s="4">
        <v>3</v>
      </c>
      <c r="G29" s="4">
        <v>21</v>
      </c>
      <c r="H29" s="4">
        <v>24</v>
      </c>
      <c r="I29" s="4">
        <v>6</v>
      </c>
      <c r="J29" s="4">
        <v>13</v>
      </c>
      <c r="K29" s="4">
        <v>19</v>
      </c>
      <c r="L29" s="4">
        <v>273</v>
      </c>
      <c r="M29" s="4">
        <v>1004</v>
      </c>
      <c r="N29" s="9">
        <v>1277</v>
      </c>
      <c r="O29" s="1"/>
      <c r="P29" s="1"/>
    </row>
    <row r="30" spans="1:16" ht="14.4" x14ac:dyDescent="0.3">
      <c r="A30" s="27"/>
      <c r="B30" s="5" t="s">
        <v>19</v>
      </c>
      <c r="C30" s="6">
        <v>271</v>
      </c>
      <c r="D30" s="6">
        <v>621</v>
      </c>
      <c r="E30" s="6">
        <f>C30+D30</f>
        <v>892</v>
      </c>
      <c r="F30" s="6">
        <v>17</v>
      </c>
      <c r="G30" s="6">
        <v>29</v>
      </c>
      <c r="H30" s="6">
        <v>46</v>
      </c>
      <c r="I30" s="6">
        <v>0</v>
      </c>
      <c r="J30" s="6">
        <v>0</v>
      </c>
      <c r="K30" s="6">
        <v>0</v>
      </c>
      <c r="L30" s="6">
        <v>288</v>
      </c>
      <c r="M30" s="6">
        <v>650</v>
      </c>
      <c r="N30" s="10">
        <v>938</v>
      </c>
      <c r="O30" s="1"/>
      <c r="P30" s="1"/>
    </row>
    <row r="31" spans="1:16" ht="14.4" x14ac:dyDescent="0.3">
      <c r="A31" s="28"/>
      <c r="B31" s="7" t="s">
        <v>3</v>
      </c>
      <c r="C31" s="7">
        <f t="shared" ref="C31:D31" si="16">SUM(C29:C30)</f>
        <v>535</v>
      </c>
      <c r="D31" s="7">
        <f t="shared" si="16"/>
        <v>1591</v>
      </c>
      <c r="E31" s="7">
        <f>SUM(E29:E30)</f>
        <v>2126</v>
      </c>
      <c r="F31" s="7">
        <f t="shared" ref="F31:J31" si="17">SUM(F29:F30)</f>
        <v>20</v>
      </c>
      <c r="G31" s="7">
        <f t="shared" si="17"/>
        <v>50</v>
      </c>
      <c r="H31" s="7">
        <v>70</v>
      </c>
      <c r="I31" s="7">
        <f t="shared" si="17"/>
        <v>6</v>
      </c>
      <c r="J31" s="7">
        <f t="shared" si="17"/>
        <v>13</v>
      </c>
      <c r="K31" s="7">
        <v>19</v>
      </c>
      <c r="L31" s="7">
        <v>561</v>
      </c>
      <c r="M31" s="7">
        <v>1654</v>
      </c>
      <c r="N31" s="7">
        <v>2215</v>
      </c>
      <c r="O31" s="1"/>
      <c r="P31" s="1"/>
    </row>
    <row r="32" spans="1:16" ht="14.4" x14ac:dyDescent="0.3">
      <c r="A32" s="29" t="s">
        <v>30</v>
      </c>
      <c r="B32" s="4" t="s">
        <v>20</v>
      </c>
      <c r="C32" s="4">
        <v>289</v>
      </c>
      <c r="D32" s="4">
        <v>1060</v>
      </c>
      <c r="E32" s="4">
        <f>C32+D32</f>
        <v>1349</v>
      </c>
      <c r="F32" s="4">
        <v>9</v>
      </c>
      <c r="G32" s="4">
        <v>24</v>
      </c>
      <c r="H32" s="4">
        <v>33</v>
      </c>
      <c r="I32" s="4">
        <v>6</v>
      </c>
      <c r="J32" s="4">
        <v>30</v>
      </c>
      <c r="K32" s="4">
        <v>36</v>
      </c>
      <c r="L32" s="4">
        <v>304</v>
      </c>
      <c r="M32" s="4">
        <v>1114</v>
      </c>
      <c r="N32" s="9">
        <v>1418</v>
      </c>
      <c r="O32" s="1"/>
      <c r="P32" s="1"/>
    </row>
    <row r="33" spans="1:21" ht="14.4" x14ac:dyDescent="0.3">
      <c r="A33" s="30"/>
      <c r="B33" s="5" t="s">
        <v>21</v>
      </c>
      <c r="C33" s="6">
        <v>231</v>
      </c>
      <c r="D33" s="6">
        <v>667</v>
      </c>
      <c r="E33" s="6">
        <f>C33+D33</f>
        <v>898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231</v>
      </c>
      <c r="M33" s="6">
        <v>667</v>
      </c>
      <c r="N33" s="10">
        <v>898</v>
      </c>
      <c r="O33" s="1"/>
      <c r="P33" s="1"/>
    </row>
    <row r="34" spans="1:21" ht="14.4" x14ac:dyDescent="0.3">
      <c r="A34" s="31"/>
      <c r="B34" s="7" t="s">
        <v>3</v>
      </c>
      <c r="C34" s="7">
        <f t="shared" ref="C34:D34" si="18">SUM(C32:C33)</f>
        <v>520</v>
      </c>
      <c r="D34" s="7">
        <f t="shared" si="18"/>
        <v>1727</v>
      </c>
      <c r="E34" s="7">
        <f>SUM(E32:E33)</f>
        <v>2247</v>
      </c>
      <c r="F34" s="7">
        <f t="shared" ref="F34:J34" si="19">SUM(F32:F33)</f>
        <v>9</v>
      </c>
      <c r="G34" s="7">
        <f t="shared" si="19"/>
        <v>24</v>
      </c>
      <c r="H34" s="7">
        <v>33</v>
      </c>
      <c r="I34" s="7">
        <f t="shared" si="19"/>
        <v>6</v>
      </c>
      <c r="J34" s="7">
        <f t="shared" si="19"/>
        <v>30</v>
      </c>
      <c r="K34" s="7">
        <v>36</v>
      </c>
      <c r="L34" s="7">
        <v>535</v>
      </c>
      <c r="M34" s="7">
        <v>1781</v>
      </c>
      <c r="N34" s="7">
        <v>2316</v>
      </c>
      <c r="O34" s="1"/>
      <c r="P34" s="1"/>
    </row>
    <row r="35" spans="1:21" ht="12.75" customHeight="1" x14ac:dyDescent="0.3">
      <c r="A35" s="32" t="s">
        <v>31</v>
      </c>
      <c r="B35" s="12" t="s">
        <v>22</v>
      </c>
      <c r="C35" s="4">
        <v>597</v>
      </c>
      <c r="D35" s="4">
        <v>1730</v>
      </c>
      <c r="E35" s="4">
        <f>C35+D35</f>
        <v>2327</v>
      </c>
      <c r="F35" s="4">
        <v>3</v>
      </c>
      <c r="G35" s="4">
        <v>20</v>
      </c>
      <c r="H35" s="4">
        <v>23</v>
      </c>
      <c r="I35" s="4">
        <v>14</v>
      </c>
      <c r="J35" s="4">
        <v>60</v>
      </c>
      <c r="K35" s="4">
        <v>74</v>
      </c>
      <c r="L35" s="4">
        <v>614</v>
      </c>
      <c r="M35" s="4">
        <v>1810</v>
      </c>
      <c r="N35" s="9">
        <v>2424</v>
      </c>
      <c r="O35" s="1"/>
      <c r="P35" s="1"/>
    </row>
    <row r="36" spans="1:21" ht="14.4" x14ac:dyDescent="0.3">
      <c r="A36" s="33"/>
      <c r="B36" s="13" t="s">
        <v>43</v>
      </c>
      <c r="C36" s="6">
        <v>442</v>
      </c>
      <c r="D36" s="6">
        <v>1423</v>
      </c>
      <c r="E36" s="6">
        <f>C36+D36</f>
        <v>1865</v>
      </c>
      <c r="F36" s="6">
        <v>15</v>
      </c>
      <c r="G36" s="6">
        <v>74</v>
      </c>
      <c r="H36" s="6">
        <v>89</v>
      </c>
      <c r="I36" s="6">
        <v>47</v>
      </c>
      <c r="J36" s="6">
        <v>73</v>
      </c>
      <c r="K36" s="6">
        <v>120</v>
      </c>
      <c r="L36" s="6">
        <v>504</v>
      </c>
      <c r="M36" s="6">
        <v>1570</v>
      </c>
      <c r="N36" s="10">
        <v>2074</v>
      </c>
      <c r="O36" s="1"/>
      <c r="P36" s="1"/>
    </row>
    <row r="37" spans="1:21" ht="14.4" x14ac:dyDescent="0.3">
      <c r="A37" s="34"/>
      <c r="B37" s="7" t="s">
        <v>3</v>
      </c>
      <c r="C37" s="7">
        <f t="shared" ref="C37:D37" si="20">SUM(C35:C36)</f>
        <v>1039</v>
      </c>
      <c r="D37" s="7">
        <f t="shared" si="20"/>
        <v>3153</v>
      </c>
      <c r="E37" s="7">
        <f>SUM(E35:E36)</f>
        <v>4192</v>
      </c>
      <c r="F37" s="7">
        <f t="shared" ref="F37:J37" si="21">SUM(F35:F36)</f>
        <v>18</v>
      </c>
      <c r="G37" s="7">
        <f t="shared" si="21"/>
        <v>94</v>
      </c>
      <c r="H37" s="7">
        <v>112</v>
      </c>
      <c r="I37" s="7">
        <f t="shared" si="21"/>
        <v>61</v>
      </c>
      <c r="J37" s="7">
        <f t="shared" si="21"/>
        <v>133</v>
      </c>
      <c r="K37" s="7">
        <v>194</v>
      </c>
      <c r="L37" s="7">
        <v>1118</v>
      </c>
      <c r="M37" s="7">
        <v>3380</v>
      </c>
      <c r="N37" s="7">
        <v>4498</v>
      </c>
      <c r="O37" s="1"/>
      <c r="P37" s="1"/>
      <c r="Q37" s="1"/>
      <c r="R37" s="1"/>
      <c r="T37" s="1"/>
      <c r="U37" s="1"/>
    </row>
    <row r="38" spans="1:21" ht="18.600000000000001" thickBot="1" x14ac:dyDescent="0.4">
      <c r="A38" s="35" t="s">
        <v>36</v>
      </c>
      <c r="B38" s="36"/>
      <c r="C38" s="11">
        <f t="shared" ref="C38:D38" si="22">C7+C11+C15+C21+C25+C28+C31+C34+C37</f>
        <v>7789</v>
      </c>
      <c r="D38" s="11">
        <f t="shared" si="22"/>
        <v>20638</v>
      </c>
      <c r="E38" s="11">
        <f>E7+E11+E15+E21+E25+E28+E31+E34+E37</f>
        <v>28427</v>
      </c>
      <c r="F38" s="11">
        <f t="shared" ref="F38:J38" si="23">F7+F11+F15+F21+F25+F28+F31+F34+F37</f>
        <v>1787</v>
      </c>
      <c r="G38" s="11">
        <f t="shared" si="23"/>
        <v>3936</v>
      </c>
      <c r="H38" s="11">
        <v>5723</v>
      </c>
      <c r="I38" s="11">
        <f t="shared" si="23"/>
        <v>724</v>
      </c>
      <c r="J38" s="11">
        <f t="shared" si="23"/>
        <v>1678</v>
      </c>
      <c r="K38" s="11">
        <v>2402</v>
      </c>
      <c r="L38" s="11">
        <v>10300</v>
      </c>
      <c r="M38" s="11">
        <v>26252</v>
      </c>
      <c r="N38" s="11">
        <v>36552</v>
      </c>
      <c r="O38" s="1"/>
      <c r="P38" s="1"/>
      <c r="Q38" s="1"/>
    </row>
    <row r="39" spans="1:2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21" x14ac:dyDescent="0.25">
      <c r="A40" s="2" t="s">
        <v>40</v>
      </c>
      <c r="E40" s="1"/>
      <c r="F40" s="1"/>
      <c r="G40" s="1"/>
      <c r="L40" s="1"/>
      <c r="P40" s="1"/>
    </row>
    <row r="43" spans="1:21" x14ac:dyDescent="0.25">
      <c r="D43" s="1"/>
    </row>
  </sheetData>
  <mergeCells count="17">
    <mergeCell ref="A29:A31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  <mergeCell ref="A1:N1"/>
    <mergeCell ref="A2:A3"/>
    <mergeCell ref="B2:B3"/>
    <mergeCell ref="C2:E2"/>
    <mergeCell ref="F2:H2"/>
    <mergeCell ref="I2:K2"/>
    <mergeCell ref="L2:N2"/>
  </mergeCells>
  <pageMargins left="0.94" right="0.38" top="0.75" bottom="0.75" header="0.3" footer="0.3"/>
  <pageSetup paperSize="9" scale="69" orientation="landscape" r:id="rId1"/>
  <ignoredErrors>
    <ignoredError sqref="E7 E11 E15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 AL Science 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2018-03-22T17:38:26Z</cp:lastPrinted>
  <dcterms:created xsi:type="dcterms:W3CDTF">2012-08-11T05:53:27Z</dcterms:created>
  <dcterms:modified xsi:type="dcterms:W3CDTF">2026-03-27T04:48:02Z</dcterms:modified>
</cp:coreProperties>
</file>