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155"/>
  </bookViews>
  <sheets>
    <sheet name="Sheet3" sheetId="3" r:id="rId1"/>
    <sheet name="Graphs" sheetId="4" r:id="rId2"/>
  </sheets>
  <definedNames>
    <definedName name="_xlchart.0" hidden="1">Sheet3!$I$5:$I$13</definedName>
    <definedName name="_xlchart.1" hidden="1">Sheet3!$J$5:$J$13</definedName>
  </definedNames>
  <calcPr calcId="152511"/>
</workbook>
</file>

<file path=xl/calcChain.xml><?xml version="1.0" encoding="utf-8"?>
<calcChain xmlns="http://schemas.openxmlformats.org/spreadsheetml/2006/main">
  <c r="F11" i="3" l="1"/>
  <c r="B20" i="3"/>
  <c r="F20" i="3"/>
  <c r="J14" i="3"/>
  <c r="K13" i="3" s="1"/>
  <c r="K8" i="3" l="1"/>
  <c r="K12" i="3"/>
  <c r="K6" i="3"/>
  <c r="K10" i="3"/>
  <c r="K7" i="3"/>
  <c r="K11" i="3"/>
  <c r="K5" i="3"/>
  <c r="K9" i="3"/>
  <c r="B9" i="3"/>
  <c r="K14" i="3" l="1"/>
  <c r="C12" i="3"/>
  <c r="C5" i="3"/>
  <c r="G5" i="3"/>
  <c r="C6" i="3"/>
  <c r="G6" i="3"/>
  <c r="C7" i="3"/>
  <c r="G7" i="3"/>
  <c r="C8" i="3"/>
  <c r="G8" i="3"/>
  <c r="G9" i="3"/>
  <c r="G10" i="3"/>
  <c r="G18" i="3"/>
  <c r="G19" i="3"/>
  <c r="C17" i="3"/>
  <c r="C15" i="3"/>
  <c r="C13" i="3" l="1"/>
  <c r="C19" i="3"/>
  <c r="C14" i="3"/>
  <c r="C18" i="3"/>
  <c r="C16" i="3"/>
</calcChain>
</file>

<file path=xl/sharedStrings.xml><?xml version="1.0" encoding="utf-8"?>
<sst xmlns="http://schemas.openxmlformats.org/spreadsheetml/2006/main" count="42" uniqueCount="38">
  <si>
    <t>1 AB Schools</t>
  </si>
  <si>
    <t>1 C Schools</t>
  </si>
  <si>
    <t>Type 2 schools</t>
  </si>
  <si>
    <t>Type 3 Schools</t>
  </si>
  <si>
    <t>Sinhala only</t>
  </si>
  <si>
    <t>Tamil only</t>
  </si>
  <si>
    <t>Sinhala &amp; Tamil</t>
  </si>
  <si>
    <t>Sinhala &amp; English</t>
  </si>
  <si>
    <t>Tamil &amp; English</t>
  </si>
  <si>
    <t>Sinhala, Tamil &amp; English</t>
  </si>
  <si>
    <t>1-50 students</t>
  </si>
  <si>
    <t>51-100 students</t>
  </si>
  <si>
    <t>National Schools</t>
  </si>
  <si>
    <t>Provincial Schools</t>
  </si>
  <si>
    <t>Total</t>
  </si>
  <si>
    <t>National/Provincial Schools</t>
  </si>
  <si>
    <t>1 teacher schools</t>
  </si>
  <si>
    <t>2 teacher schools</t>
  </si>
  <si>
    <t>101 teachers &amp; above</t>
  </si>
  <si>
    <t>3-9 teacher schools</t>
  </si>
  <si>
    <t>10-25 teacher schools</t>
  </si>
  <si>
    <t>26-50 teacher schools</t>
  </si>
  <si>
    <t>51-100 teacher schools</t>
  </si>
  <si>
    <t>Seconded teachers</t>
  </si>
  <si>
    <t>751-1000 students</t>
  </si>
  <si>
    <t>101-250 students</t>
  </si>
  <si>
    <t>1001-1500 students</t>
  </si>
  <si>
    <t>1501-2000 students</t>
  </si>
  <si>
    <t>251-500 students</t>
  </si>
  <si>
    <t>501-750 students</t>
  </si>
  <si>
    <t>Data Source :  School Census 2017</t>
  </si>
  <si>
    <t>Schools by Type of School</t>
  </si>
  <si>
    <t>Schools by Medium of Instruction</t>
  </si>
  <si>
    <t>Schools by Student Population</t>
  </si>
  <si>
    <t>Schools by Teacher Population</t>
  </si>
  <si>
    <t>Schools - 2017</t>
  </si>
  <si>
    <t xml:space="preserve">2.1 Government School System at a Glance </t>
  </si>
  <si>
    <t>2001 students &amp;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</si>
</sst>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EDAEF"/>
        <bgColor indexed="64"/>
      </patternFill>
    </fill>
    <fill>
      <patternFill patternType="solid">
        <fgColor rgb="FFE7F5D7"/>
        <bgColor indexed="64"/>
      </patternFill>
    </fill>
    <fill>
      <patternFill patternType="solid">
        <fgColor rgb="FFEEF2F0"/>
        <bgColor indexed="64"/>
      </patternFill>
    </fill>
  </fills>
  <borders count="1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7558519241921"/>
      </left>
      <right/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64" fontId="2" fillId="0" borderId="0" xfId="1" applyNumberFormat="1" applyFont="1"/>
    <xf numFmtId="164" fontId="3" fillId="0" borderId="0" xfId="1" applyNumberFormat="1" applyFont="1" applyAlignment="1"/>
    <xf numFmtId="0" fontId="0" fillId="0" borderId="0" xfId="0" applyBorder="1"/>
    <xf numFmtId="0" fontId="1" fillId="0" borderId="0" xfId="0" applyFont="1" applyBorder="1"/>
    <xf numFmtId="164" fontId="6" fillId="0" borderId="0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3" fontId="1" fillId="2" borderId="1" xfId="0" applyNumberFormat="1" applyFont="1" applyFill="1" applyBorder="1"/>
    <xf numFmtId="9" fontId="1" fillId="2" borderId="1" xfId="2" applyFont="1" applyFill="1" applyBorder="1"/>
    <xf numFmtId="164" fontId="1" fillId="0" borderId="0" xfId="1" applyNumberFormat="1" applyFont="1"/>
    <xf numFmtId="166" fontId="1" fillId="2" borderId="1" xfId="2" applyNumberFormat="1" applyFont="1" applyFill="1" applyBorder="1"/>
    <xf numFmtId="164" fontId="1" fillId="0" borderId="0" xfId="1" applyNumberFormat="1" applyFont="1" applyBorder="1"/>
    <xf numFmtId="165" fontId="1" fillId="3" borderId="1" xfId="0" applyNumberFormat="1" applyFont="1" applyFill="1" applyBorder="1"/>
    <xf numFmtId="3" fontId="1" fillId="3" borderId="1" xfId="0" applyNumberFormat="1" applyFont="1" applyFill="1" applyBorder="1"/>
    <xf numFmtId="9" fontId="1" fillId="3" borderId="1" xfId="2" applyFont="1" applyFill="1" applyBorder="1"/>
    <xf numFmtId="166" fontId="1" fillId="3" borderId="1" xfId="2" applyNumberFormat="1" applyFont="1" applyFill="1" applyBorder="1"/>
    <xf numFmtId="3" fontId="4" fillId="4" borderId="1" xfId="0" applyNumberFormat="1" applyFont="1" applyFill="1" applyBorder="1"/>
    <xf numFmtId="9" fontId="4" fillId="4" borderId="1" xfId="2" applyFont="1" applyFill="1" applyBorder="1"/>
    <xf numFmtId="10" fontId="1" fillId="2" borderId="1" xfId="2" applyNumberFormat="1" applyFont="1" applyFill="1" applyBorder="1"/>
    <xf numFmtId="10" fontId="1" fillId="3" borderId="1" xfId="2" applyNumberFormat="1" applyFont="1" applyFill="1" applyBorder="1"/>
    <xf numFmtId="3" fontId="1" fillId="0" borderId="2" xfId="0" applyNumberFormat="1" applyFont="1" applyFill="1" applyBorder="1"/>
    <xf numFmtId="164" fontId="8" fillId="0" borderId="0" xfId="1" applyNumberFormat="1" applyFont="1"/>
    <xf numFmtId="164" fontId="1" fillId="0" borderId="9" xfId="1" applyNumberFormat="1" applyFont="1" applyBorder="1"/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Fill="1"/>
    <xf numFmtId="164" fontId="7" fillId="0" borderId="10" xfId="1" applyNumberFormat="1" applyFont="1" applyFill="1" applyBorder="1" applyAlignment="1">
      <alignment horizontal="left"/>
    </xf>
    <xf numFmtId="164" fontId="7" fillId="0" borderId="11" xfId="1" applyNumberFormat="1" applyFont="1" applyFill="1" applyBorder="1" applyAlignment="1">
      <alignment horizontal="left"/>
    </xf>
    <xf numFmtId="164" fontId="2" fillId="0" borderId="0" xfId="1" applyNumberFormat="1" applyFont="1" applyFill="1" applyBorder="1"/>
    <xf numFmtId="3" fontId="0" fillId="2" borderId="1" xfId="0" applyNumberFormat="1" applyFont="1" applyFill="1" applyBorder="1"/>
    <xf numFmtId="164" fontId="5" fillId="6" borderId="3" xfId="1" applyNumberFormat="1" applyFont="1" applyFill="1" applyBorder="1" applyAlignment="1">
      <alignment horizontal="center" vertical="center"/>
    </xf>
    <xf numFmtId="164" fontId="5" fillId="6" borderId="4" xfId="1" applyNumberFormat="1" applyFont="1" applyFill="1" applyBorder="1" applyAlignment="1">
      <alignment horizontal="center" vertical="center"/>
    </xf>
    <xf numFmtId="164" fontId="5" fillId="6" borderId="5" xfId="1" applyNumberFormat="1" applyFont="1" applyFill="1" applyBorder="1" applyAlignment="1">
      <alignment horizontal="center" vertical="center"/>
    </xf>
    <xf numFmtId="49" fontId="6" fillId="7" borderId="6" xfId="1" applyNumberFormat="1" applyFont="1" applyFill="1" applyBorder="1" applyAlignment="1">
      <alignment horizontal="center" vertical="center"/>
    </xf>
    <xf numFmtId="49" fontId="6" fillId="7" borderId="7" xfId="1" applyNumberFormat="1" applyFont="1" applyFill="1" applyBorder="1" applyAlignment="1">
      <alignment horizontal="center" vertical="center"/>
    </xf>
    <xf numFmtId="49" fontId="6" fillId="7" borderId="8" xfId="1" applyNumberFormat="1" applyFont="1" applyFill="1" applyBorder="1" applyAlignment="1">
      <alignment horizontal="center" vertical="center"/>
    </xf>
    <xf numFmtId="164" fontId="7" fillId="8" borderId="1" xfId="1" applyNumberFormat="1" applyFont="1" applyFill="1" applyBorder="1" applyAlignment="1">
      <alignment horizontal="center" vertical="center"/>
    </xf>
    <xf numFmtId="164" fontId="7" fillId="9" borderId="1" xfId="1" applyNumberFormat="1" applyFont="1" applyFill="1" applyBorder="1" applyAlignment="1">
      <alignment horizontal="center" vertical="center"/>
    </xf>
    <xf numFmtId="164" fontId="7" fillId="10" borderId="1" xfId="1" applyNumberFormat="1" applyFont="1" applyFill="1" applyBorder="1" applyAlignment="1">
      <alignment horizontal="center" vertical="center"/>
    </xf>
    <xf numFmtId="164" fontId="7" fillId="11" borderId="1" xfId="1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DC19F"/>
      <color rgb="FFFFCCFF"/>
      <color rgb="FFA0E8FE"/>
      <color rgb="FFCCFF99"/>
      <color rgb="FFFFFFC9"/>
      <color rgb="FFFFFF99"/>
      <color rgb="FFA7F7B4"/>
      <color rgb="FFFF99FF"/>
      <color rgb="FF00CC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Schools by Type of School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Sheet3!$A$5:$A$8</c:f>
              <c:strCache>
                <c:ptCount val="4"/>
                <c:pt idx="0">
                  <c:v>1 AB Schools</c:v>
                </c:pt>
                <c:pt idx="1">
                  <c:v>1 C Schools</c:v>
                </c:pt>
                <c:pt idx="2">
                  <c:v>Type 2 schools</c:v>
                </c:pt>
                <c:pt idx="3">
                  <c:v>Type 3 Schools</c:v>
                </c:pt>
              </c:strCache>
            </c:strRef>
          </c:cat>
          <c:val>
            <c:numRef>
              <c:f>Sheet3!$B$5:$B$8</c:f>
              <c:numCache>
                <c:formatCode>#,##0</c:formatCode>
                <c:ptCount val="4"/>
                <c:pt idx="0">
                  <c:v>1029</c:v>
                </c:pt>
                <c:pt idx="1">
                  <c:v>1818</c:v>
                </c:pt>
                <c:pt idx="2">
                  <c:v>3288</c:v>
                </c:pt>
                <c:pt idx="3">
                  <c:v>4059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Schools by Medium of Instruction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Sheet3!$E$5:$E$10</c:f>
              <c:strCache>
                <c:ptCount val="6"/>
                <c:pt idx="0">
                  <c:v>Sinhala only</c:v>
                </c:pt>
                <c:pt idx="1">
                  <c:v>Tamil only</c:v>
                </c:pt>
                <c:pt idx="2">
                  <c:v>Sinhala &amp; Tamil</c:v>
                </c:pt>
                <c:pt idx="3">
                  <c:v>Sinhala &amp; English</c:v>
                </c:pt>
                <c:pt idx="4">
                  <c:v>Tamil &amp; English</c:v>
                </c:pt>
                <c:pt idx="5">
                  <c:v>Sinhala, Tamil &amp; English</c:v>
                </c:pt>
              </c:strCache>
            </c:strRef>
          </c:cat>
          <c:val>
            <c:numRef>
              <c:f>Sheet3!$F$5:$F$10</c:f>
              <c:numCache>
                <c:formatCode>#,##0</c:formatCode>
                <c:ptCount val="6"/>
                <c:pt idx="0">
                  <c:v>6372</c:v>
                </c:pt>
                <c:pt idx="1">
                  <c:v>3037</c:v>
                </c:pt>
                <c:pt idx="2">
                  <c:v>40</c:v>
                </c:pt>
                <c:pt idx="3">
                  <c:v>547</c:v>
                </c:pt>
                <c:pt idx="4">
                  <c:v>165</c:v>
                </c:pt>
                <c:pt idx="5">
                  <c:v>33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Schools by Student Population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Sheet3!$I$5:$I$13</c:f>
              <c:strCache>
                <c:ptCount val="9"/>
                <c:pt idx="0">
                  <c:v>1-50 students</c:v>
                </c:pt>
                <c:pt idx="1">
                  <c:v>51-100 students</c:v>
                </c:pt>
                <c:pt idx="2">
                  <c:v>101-250 students</c:v>
                </c:pt>
                <c:pt idx="3">
                  <c:v>251-500 students</c:v>
                </c:pt>
                <c:pt idx="4">
                  <c:v>501-750 students</c:v>
                </c:pt>
                <c:pt idx="5">
                  <c:v>751-1000 students</c:v>
                </c:pt>
                <c:pt idx="6">
                  <c:v>1001-1500 students</c:v>
                </c:pt>
                <c:pt idx="7">
                  <c:v>1501-2000 students</c:v>
                </c:pt>
                <c:pt idx="8">
                  <c:v>2001 students &amp; above</c:v>
                </c:pt>
              </c:strCache>
            </c:strRef>
          </c:cat>
          <c:val>
            <c:numRef>
              <c:f>Sheet3!$J$5:$J$13</c:f>
              <c:numCache>
                <c:formatCode>#,##0</c:formatCode>
                <c:ptCount val="9"/>
                <c:pt idx="0">
                  <c:v>1486</c:v>
                </c:pt>
                <c:pt idx="1">
                  <c:v>1560</c:v>
                </c:pt>
                <c:pt idx="2">
                  <c:v>2809</c:v>
                </c:pt>
                <c:pt idx="3">
                  <c:v>1996</c:v>
                </c:pt>
                <c:pt idx="4">
                  <c:v>906</c:v>
                </c:pt>
                <c:pt idx="5">
                  <c:v>469</c:v>
                </c:pt>
                <c:pt idx="6">
                  <c:v>425</c:v>
                </c:pt>
                <c:pt idx="7">
                  <c:v>215</c:v>
                </c:pt>
                <c:pt idx="8">
                  <c:v>328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60906368"/>
        <c:axId val="260930176"/>
      </c:barChart>
      <c:catAx>
        <c:axId val="26090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930176"/>
        <c:crosses val="autoZero"/>
        <c:auto val="1"/>
        <c:lblAlgn val="ctr"/>
        <c:lblOffset val="100"/>
        <c:noMultiLvlLbl val="0"/>
      </c:catAx>
      <c:valAx>
        <c:axId val="26093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90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Schools by Teacher Population</a:t>
            </a:r>
          </a:p>
        </c:rich>
      </c:tx>
      <c:layout>
        <c:manualLayout>
          <c:xMode val="edge"/>
          <c:yMode val="edge"/>
          <c:x val="0.2733818897637795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Sheet3!$A$12:$A$19</c:f>
              <c:strCache>
                <c:ptCount val="8"/>
                <c:pt idx="0">
                  <c:v>Seconded teachers</c:v>
                </c:pt>
                <c:pt idx="1">
                  <c:v>1 teacher schools</c:v>
                </c:pt>
                <c:pt idx="2">
                  <c:v>2 teacher schools</c:v>
                </c:pt>
                <c:pt idx="3">
                  <c:v>3-9 teacher schools</c:v>
                </c:pt>
                <c:pt idx="4">
                  <c:v>10-25 teacher schools</c:v>
                </c:pt>
                <c:pt idx="5">
                  <c:v>26-50 teacher schools</c:v>
                </c:pt>
                <c:pt idx="6">
                  <c:v>51-100 teacher schools</c:v>
                </c:pt>
                <c:pt idx="7">
                  <c:v>101 teachers &amp; above</c:v>
                </c:pt>
              </c:strCache>
            </c:strRef>
          </c:cat>
          <c:val>
            <c:numRef>
              <c:f>Sheet3!$B$12:$B$19</c:f>
              <c:numCache>
                <c:formatCode>#,##0</c:formatCode>
                <c:ptCount val="8"/>
                <c:pt idx="0">
                  <c:v>7</c:v>
                </c:pt>
                <c:pt idx="1">
                  <c:v>52</c:v>
                </c:pt>
                <c:pt idx="2">
                  <c:v>98</c:v>
                </c:pt>
                <c:pt idx="3">
                  <c:v>2991</c:v>
                </c:pt>
                <c:pt idx="4">
                  <c:v>4258</c:v>
                </c:pt>
                <c:pt idx="5">
                  <c:v>1818</c:v>
                </c:pt>
                <c:pt idx="6">
                  <c:v>712</c:v>
                </c:pt>
                <c:pt idx="7">
                  <c:v>258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64952448"/>
        <c:axId val="265468160"/>
      </c:barChart>
      <c:catAx>
        <c:axId val="264952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468160"/>
        <c:crosses val="autoZero"/>
        <c:auto val="1"/>
        <c:lblAlgn val="ctr"/>
        <c:lblOffset val="100"/>
        <c:noMultiLvlLbl val="0"/>
      </c:catAx>
      <c:valAx>
        <c:axId val="26546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95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National/Provincial Schools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Sheet3!$E$18:$E$19</c:f>
              <c:strCache>
                <c:ptCount val="2"/>
                <c:pt idx="0">
                  <c:v>National Schools</c:v>
                </c:pt>
                <c:pt idx="1">
                  <c:v>Provincial Schools</c:v>
                </c:pt>
              </c:strCache>
            </c:strRef>
          </c:cat>
          <c:val>
            <c:numRef>
              <c:f>Sheet3!$F$18:$F$19</c:f>
              <c:numCache>
                <c:formatCode>#,##0</c:formatCode>
                <c:ptCount val="2"/>
                <c:pt idx="0">
                  <c:v>353</c:v>
                </c:pt>
                <c:pt idx="1">
                  <c:v>9841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104400</xdr:colOff>
      <xdr:row>14</xdr:row>
      <xdr:rowOff>33000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0</xdr:row>
      <xdr:rowOff>0</xdr:rowOff>
    </xdr:from>
    <xdr:to>
      <xdr:col>12</xdr:col>
      <xdr:colOff>180975</xdr:colOff>
      <xdr:row>14</xdr:row>
      <xdr:rowOff>33000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28575</xdr:rowOff>
    </xdr:from>
    <xdr:to>
      <xdr:col>7</xdr:col>
      <xdr:colOff>304800</xdr:colOff>
      <xdr:row>28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304800</xdr:colOff>
      <xdr:row>14</xdr:row>
      <xdr:rowOff>28575</xdr:rowOff>
    </xdr:from>
    <xdr:to>
      <xdr:col>15</xdr:col>
      <xdr:colOff>0</xdr:colOff>
      <xdr:row>28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190500</xdr:colOff>
      <xdr:row>0</xdr:row>
      <xdr:rowOff>0</xdr:rowOff>
    </xdr:from>
    <xdr:to>
      <xdr:col>18</xdr:col>
      <xdr:colOff>294900</xdr:colOff>
      <xdr:row>14</xdr:row>
      <xdr:rowOff>33000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tabSelected="1" zoomScale="95" zoomScaleNormal="95" workbookViewId="0">
      <selection activeCell="M19" sqref="M19"/>
    </sheetView>
  </sheetViews>
  <sheetFormatPr defaultRowHeight="15" x14ac:dyDescent="0.25"/>
  <cols>
    <col min="1" max="1" width="23.140625" style="1" customWidth="1"/>
    <col min="2" max="2" width="10.140625" style="1" bestFit="1" customWidth="1"/>
    <col min="3" max="3" width="9.42578125" style="1" bestFit="1" customWidth="1"/>
    <col min="4" max="4" width="6.85546875" style="1" customWidth="1"/>
    <col min="5" max="5" width="21.7109375" style="1" customWidth="1"/>
    <col min="6" max="6" width="11.28515625" style="1" customWidth="1"/>
    <col min="7" max="7" width="8.7109375" style="1" customWidth="1"/>
    <col min="8" max="8" width="6.28515625" style="1" customWidth="1"/>
    <col min="9" max="9" width="21.28515625" style="1" customWidth="1"/>
    <col min="10" max="10" width="10.28515625" style="1" customWidth="1"/>
    <col min="11" max="11" width="10.140625" style="1" bestFit="1" customWidth="1"/>
    <col min="12" max="12" width="8.85546875" style="1" customWidth="1"/>
    <col min="13" max="16384" width="9.140625" style="1"/>
  </cols>
  <sheetData>
    <row r="1" spans="1:15" ht="39" customHeight="1" x14ac:dyDescent="0.4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2"/>
    </row>
    <row r="2" spans="1:15" ht="26.25" x14ac:dyDescent="0.25">
      <c r="A2" s="32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5" s="24" customFormat="1" ht="24.6" customHeight="1" x14ac:dyDescent="0.3">
      <c r="A3" s="25"/>
      <c r="B3" s="25"/>
      <c r="C3" s="25"/>
      <c r="D3" s="26"/>
      <c r="E3" s="25"/>
      <c r="F3" s="25"/>
      <c r="G3" s="25"/>
      <c r="H3" s="26"/>
      <c r="I3" s="25"/>
      <c r="J3" s="25"/>
      <c r="K3" s="25"/>
      <c r="L3" s="27"/>
    </row>
    <row r="4" spans="1:15" ht="26.25" x14ac:dyDescent="0.4">
      <c r="A4" s="36" t="s">
        <v>31</v>
      </c>
      <c r="B4" s="36"/>
      <c r="C4" s="36"/>
      <c r="D4" s="5"/>
      <c r="E4" s="37" t="s">
        <v>32</v>
      </c>
      <c r="F4" s="37"/>
      <c r="G4" s="37"/>
      <c r="H4" s="6"/>
      <c r="I4" s="38" t="s">
        <v>33</v>
      </c>
      <c r="J4" s="38"/>
      <c r="K4" s="38"/>
    </row>
    <row r="5" spans="1:15" x14ac:dyDescent="0.25">
      <c r="A5" s="7" t="s">
        <v>0</v>
      </c>
      <c r="B5" s="7">
        <v>1029</v>
      </c>
      <c r="C5" s="8">
        <f>B5/B9</f>
        <v>0.10094173042966451</v>
      </c>
      <c r="D5" s="9"/>
      <c r="E5" s="7" t="s">
        <v>4</v>
      </c>
      <c r="F5" s="7">
        <v>6372</v>
      </c>
      <c r="G5" s="10">
        <f>F5/F11</f>
        <v>0.62507357268981756</v>
      </c>
      <c r="H5" s="11"/>
      <c r="I5" s="7" t="s">
        <v>10</v>
      </c>
      <c r="J5" s="7">
        <v>1486</v>
      </c>
      <c r="K5" s="10">
        <f>SUM(J5/J14)</f>
        <v>0.14577202275848539</v>
      </c>
      <c r="O5" s="23"/>
    </row>
    <row r="6" spans="1:15" x14ac:dyDescent="0.25">
      <c r="A6" s="12" t="s">
        <v>1</v>
      </c>
      <c r="B6" s="13">
        <v>1818</v>
      </c>
      <c r="C6" s="14">
        <f>B6/B9</f>
        <v>0.17834020011771631</v>
      </c>
      <c r="D6" s="9"/>
      <c r="E6" s="12" t="s">
        <v>5</v>
      </c>
      <c r="F6" s="13">
        <v>3037</v>
      </c>
      <c r="G6" s="15">
        <f>F6/F11</f>
        <v>0.29792034530115752</v>
      </c>
      <c r="H6" s="9"/>
      <c r="I6" s="12" t="s">
        <v>11</v>
      </c>
      <c r="J6" s="13">
        <v>1560</v>
      </c>
      <c r="K6" s="15">
        <f>SUM(J6/J14)</f>
        <v>0.15303119482048264</v>
      </c>
    </row>
    <row r="7" spans="1:15" x14ac:dyDescent="0.25">
      <c r="A7" s="7" t="s">
        <v>2</v>
      </c>
      <c r="B7" s="7">
        <v>3288</v>
      </c>
      <c r="C7" s="8">
        <f>B7/B9</f>
        <v>0.32254267216009419</v>
      </c>
      <c r="D7" s="9"/>
      <c r="E7" s="7" t="s">
        <v>6</v>
      </c>
      <c r="F7" s="7">
        <v>40</v>
      </c>
      <c r="G7" s="10">
        <f>F7/F11</f>
        <v>3.9238767902687859E-3</v>
      </c>
      <c r="H7" s="9"/>
      <c r="I7" s="7" t="s">
        <v>25</v>
      </c>
      <c r="J7" s="7">
        <v>2809</v>
      </c>
      <c r="K7" s="10">
        <f>SUM(J7/J14)</f>
        <v>0.27555424759662545</v>
      </c>
    </row>
    <row r="8" spans="1:15" x14ac:dyDescent="0.25">
      <c r="A8" s="12" t="s">
        <v>3</v>
      </c>
      <c r="B8" s="13">
        <v>4059</v>
      </c>
      <c r="C8" s="14">
        <f>B8/B9</f>
        <v>0.39817539729252499</v>
      </c>
      <c r="D8" s="9"/>
      <c r="E8" s="12" t="s">
        <v>7</v>
      </c>
      <c r="F8" s="13">
        <v>547</v>
      </c>
      <c r="G8" s="15">
        <f>F8/F11</f>
        <v>5.3659015106925639E-2</v>
      </c>
      <c r="H8" s="9"/>
      <c r="I8" s="12" t="s">
        <v>28</v>
      </c>
      <c r="J8" s="13">
        <v>1996</v>
      </c>
      <c r="K8" s="15">
        <f>SUM(J8/J14)</f>
        <v>0.19580145183441239</v>
      </c>
    </row>
    <row r="9" spans="1:15" ht="15.75" customHeight="1" x14ac:dyDescent="0.25">
      <c r="A9" s="16" t="s">
        <v>14</v>
      </c>
      <c r="B9" s="16">
        <f>SUM(B5:B8)</f>
        <v>10194</v>
      </c>
      <c r="C9" s="17">
        <v>1</v>
      </c>
      <c r="D9" s="9"/>
      <c r="E9" s="7" t="s">
        <v>8</v>
      </c>
      <c r="F9" s="7">
        <v>165</v>
      </c>
      <c r="G9" s="10">
        <f>F9/F11</f>
        <v>1.6185991759858742E-2</v>
      </c>
      <c r="H9" s="9"/>
      <c r="I9" s="12" t="s">
        <v>29</v>
      </c>
      <c r="J9" s="7">
        <v>906</v>
      </c>
      <c r="K9" s="15">
        <f>SUM(J9/J14)</f>
        <v>8.8875809299587993E-2</v>
      </c>
    </row>
    <row r="10" spans="1:15" x14ac:dyDescent="0.25">
      <c r="A10" s="9"/>
      <c r="B10" s="9"/>
      <c r="C10" s="9"/>
      <c r="D10" s="9"/>
      <c r="E10" s="12" t="s">
        <v>9</v>
      </c>
      <c r="F10" s="13">
        <v>33</v>
      </c>
      <c r="G10" s="15">
        <f>F10/F11</f>
        <v>3.2371983519717479E-3</v>
      </c>
      <c r="H10" s="9"/>
      <c r="I10" s="12" t="s">
        <v>24</v>
      </c>
      <c r="J10" s="13">
        <v>469</v>
      </c>
      <c r="K10" s="15">
        <f>SUM(J10/J14)</f>
        <v>4.6007455365901513E-2</v>
      </c>
    </row>
    <row r="11" spans="1:15" ht="18.75" x14ac:dyDescent="0.25">
      <c r="A11" s="39" t="s">
        <v>34</v>
      </c>
      <c r="B11" s="39"/>
      <c r="C11" s="39"/>
      <c r="D11" s="9"/>
      <c r="E11" s="16" t="s">
        <v>14</v>
      </c>
      <c r="F11" s="16">
        <f>SUM(F5:F10)</f>
        <v>10194</v>
      </c>
      <c r="G11" s="17">
        <v>1</v>
      </c>
      <c r="H11" s="9"/>
      <c r="I11" s="7" t="s">
        <v>26</v>
      </c>
      <c r="J11" s="7">
        <v>425</v>
      </c>
      <c r="K11" s="10">
        <f>SUM(J11/J14)</f>
        <v>4.1691190896605848E-2</v>
      </c>
    </row>
    <row r="12" spans="1:15" x14ac:dyDescent="0.25">
      <c r="A12" s="7" t="s">
        <v>23</v>
      </c>
      <c r="B12" s="7">
        <v>7</v>
      </c>
      <c r="C12" s="18">
        <f>B12/B20</f>
        <v>6.8667843829703747E-4</v>
      </c>
      <c r="D12" s="9"/>
      <c r="E12" s="9"/>
      <c r="F12" s="9"/>
      <c r="G12" s="9"/>
      <c r="H12" s="9"/>
      <c r="I12" s="12" t="s">
        <v>27</v>
      </c>
      <c r="J12" s="13">
        <v>215</v>
      </c>
      <c r="K12" s="15">
        <f>SUM(J12/J14)</f>
        <v>2.1090837747694723E-2</v>
      </c>
    </row>
    <row r="13" spans="1:15" ht="13.9" customHeight="1" x14ac:dyDescent="0.25">
      <c r="A13" s="12" t="s">
        <v>16</v>
      </c>
      <c r="B13" s="13">
        <v>52</v>
      </c>
      <c r="C13" s="19">
        <f>B13/B20</f>
        <v>5.1010398273494215E-3</v>
      </c>
      <c r="D13" s="9"/>
      <c r="E13" s="9"/>
      <c r="F13" s="9"/>
      <c r="G13" s="9"/>
      <c r="H13" s="9"/>
      <c r="I13" s="28" t="s">
        <v>37</v>
      </c>
      <c r="J13" s="7">
        <v>328</v>
      </c>
      <c r="K13" s="10">
        <f>SUM(J13/J14)</f>
        <v>3.2175789680204042E-2</v>
      </c>
    </row>
    <row r="14" spans="1:15" ht="15" customHeight="1" x14ac:dyDescent="0.25">
      <c r="A14" s="7" t="s">
        <v>17</v>
      </c>
      <c r="B14" s="7">
        <v>98</v>
      </c>
      <c r="C14" s="18">
        <f>B14/B20</f>
        <v>9.6134981361585253E-3</v>
      </c>
      <c r="D14" s="9"/>
      <c r="E14" s="9"/>
      <c r="F14" s="9"/>
      <c r="G14" s="9"/>
      <c r="H14" s="9"/>
      <c r="I14" s="16" t="s">
        <v>14</v>
      </c>
      <c r="J14" s="16">
        <f>SUM(J5:J13)</f>
        <v>10194</v>
      </c>
      <c r="K14" s="17">
        <f>SUM(K5:K13)</f>
        <v>1</v>
      </c>
    </row>
    <row r="15" spans="1:15" ht="15" customHeight="1" x14ac:dyDescent="0.25">
      <c r="A15" s="12" t="s">
        <v>19</v>
      </c>
      <c r="B15" s="13">
        <v>2991</v>
      </c>
      <c r="C15" s="19">
        <f>B15/B20</f>
        <v>0.29340788699234843</v>
      </c>
      <c r="D15" s="22"/>
      <c r="E15" s="9"/>
      <c r="F15" s="9"/>
      <c r="G15" s="9"/>
      <c r="H15" s="9"/>
      <c r="I15" s="9"/>
      <c r="J15" s="9"/>
      <c r="K15" s="9"/>
    </row>
    <row r="16" spans="1:15" x14ac:dyDescent="0.25">
      <c r="A16" s="7" t="s">
        <v>20</v>
      </c>
      <c r="B16" s="7">
        <v>4258</v>
      </c>
      <c r="C16" s="18">
        <f>B16/B20</f>
        <v>0.41769668432411222</v>
      </c>
      <c r="D16" s="20"/>
      <c r="E16" s="35" t="s">
        <v>15</v>
      </c>
      <c r="F16" s="35"/>
      <c r="G16" s="35"/>
      <c r="H16" s="9"/>
      <c r="I16" s="9"/>
      <c r="J16" s="9"/>
      <c r="K16" s="9"/>
    </row>
    <row r="17" spans="1:256" x14ac:dyDescent="0.25">
      <c r="A17" s="12" t="s">
        <v>21</v>
      </c>
      <c r="B17" s="13">
        <v>1818</v>
      </c>
      <c r="C17" s="19">
        <f>B17/B20</f>
        <v>0.17834020011771631</v>
      </c>
      <c r="D17" s="20"/>
      <c r="E17" s="35"/>
      <c r="F17" s="35"/>
      <c r="G17" s="35"/>
      <c r="H17" s="9"/>
      <c r="I17" s="9"/>
      <c r="J17" s="9"/>
      <c r="K17" s="9"/>
    </row>
    <row r="18" spans="1:256" x14ac:dyDescent="0.25">
      <c r="A18" s="7" t="s">
        <v>22</v>
      </c>
      <c r="B18" s="7">
        <v>712</v>
      </c>
      <c r="C18" s="18">
        <f>B18/B20</f>
        <v>6.9845006866784382E-2</v>
      </c>
      <c r="D18" s="9"/>
      <c r="E18" s="7" t="s">
        <v>12</v>
      </c>
      <c r="F18" s="7">
        <v>353</v>
      </c>
      <c r="G18" s="8">
        <f>F18/F20</f>
        <v>3.4628212674122034E-2</v>
      </c>
      <c r="H18" s="9"/>
      <c r="I18" s="9"/>
      <c r="J18" s="9"/>
      <c r="K18" s="9"/>
    </row>
    <row r="19" spans="1:256" ht="17.850000000000001" customHeight="1" x14ac:dyDescent="0.25">
      <c r="A19" s="12" t="s">
        <v>18</v>
      </c>
      <c r="B19" s="13">
        <v>258</v>
      </c>
      <c r="C19" s="19">
        <f>B19/B20</f>
        <v>2.5309005297233667E-2</v>
      </c>
      <c r="D19" s="9"/>
      <c r="E19" s="12" t="s">
        <v>13</v>
      </c>
      <c r="F19" s="13">
        <v>9841</v>
      </c>
      <c r="G19" s="14">
        <f>F19/F20</f>
        <v>0.96537178732587792</v>
      </c>
      <c r="H19" s="9"/>
      <c r="I19" s="9"/>
      <c r="J19" s="9"/>
      <c r="K19" s="9"/>
    </row>
    <row r="20" spans="1:256" ht="17.850000000000001" customHeight="1" x14ac:dyDescent="0.25">
      <c r="A20" s="16" t="s">
        <v>14</v>
      </c>
      <c r="B20" s="16">
        <f>SUM(B12:B19)</f>
        <v>10194</v>
      </c>
      <c r="C20" s="17">
        <v>1</v>
      </c>
      <c r="D20" s="4"/>
      <c r="E20" s="16" t="s">
        <v>14</v>
      </c>
      <c r="F20" s="16">
        <f>SUM(F18:F19)</f>
        <v>10194</v>
      </c>
      <c r="G20" s="17">
        <v>1</v>
      </c>
      <c r="H20" s="4"/>
      <c r="I20" s="4"/>
      <c r="J20" s="4"/>
      <c r="K20" s="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2" spans="1:256" x14ac:dyDescent="0.25">
      <c r="A22" s="21" t="s">
        <v>30</v>
      </c>
    </row>
  </sheetData>
  <mergeCells count="7">
    <mergeCell ref="A1:K1"/>
    <mergeCell ref="A2:K2"/>
    <mergeCell ref="E16:G17"/>
    <mergeCell ref="A4:C4"/>
    <mergeCell ref="E4:G4"/>
    <mergeCell ref="I4:K4"/>
    <mergeCell ref="A11:C11"/>
  </mergeCells>
  <pageMargins left="0.61" right="0.33" top="0.51" bottom="0.25" header="0" footer="0"/>
  <pageSetup paperSize="9" scale="9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8" sqref="T1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2018-03-30T14:26:18Z</cp:lastPrinted>
  <dcterms:created xsi:type="dcterms:W3CDTF">2011-01-25T08:31:11Z</dcterms:created>
  <dcterms:modified xsi:type="dcterms:W3CDTF">2022-07-07T10:17:35Z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e1754cda-302a-4b61-bd83-25d05de9d3a6</vt:lpwstr>
  </property>
</Properties>
</file>