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0" yWindow="60" windowWidth="12315" windowHeight="8100"/>
  </bookViews>
  <sheets>
    <sheet name="Primary" sheetId="23" r:id="rId1"/>
  </sheets>
  <calcPr calcId="162913"/>
</workbook>
</file>

<file path=xl/calcChain.xml><?xml version="1.0" encoding="utf-8"?>
<calcChain xmlns="http://schemas.openxmlformats.org/spreadsheetml/2006/main">
  <c r="K21" i="23" l="1"/>
  <c r="K37" i="23"/>
  <c r="J5" i="23"/>
  <c r="I5" i="23"/>
  <c r="D38" i="23"/>
  <c r="F38" i="23"/>
  <c r="G38" i="23"/>
  <c r="D35" i="23"/>
  <c r="F35" i="23"/>
  <c r="G35" i="23"/>
  <c r="D32" i="23"/>
  <c r="F32" i="23"/>
  <c r="G32" i="23"/>
  <c r="D29" i="23"/>
  <c r="F29" i="23"/>
  <c r="G29" i="23"/>
  <c r="D26" i="23"/>
  <c r="F26" i="23"/>
  <c r="G26" i="23"/>
  <c r="D22" i="23"/>
  <c r="F22" i="23"/>
  <c r="G22" i="23"/>
  <c r="D16" i="23"/>
  <c r="F16" i="23"/>
  <c r="G16" i="23"/>
  <c r="D12" i="23"/>
  <c r="F12" i="23"/>
  <c r="G12" i="23"/>
  <c r="D8" i="23"/>
  <c r="F8" i="23"/>
  <c r="G8" i="23"/>
  <c r="C38" i="23"/>
  <c r="C35" i="23"/>
  <c r="C32" i="23"/>
  <c r="C29" i="23"/>
  <c r="C26" i="23"/>
  <c r="C22" i="23"/>
  <c r="C16" i="23"/>
  <c r="C12" i="23"/>
  <c r="C8" i="23"/>
  <c r="D39" i="23"/>
  <c r="F39" i="23"/>
  <c r="G39" i="23"/>
  <c r="C39" i="23"/>
  <c r="E5" i="23"/>
  <c r="E39" i="23" s="1"/>
  <c r="E6" i="23"/>
  <c r="E8" i="23" s="1"/>
  <c r="E7" i="23"/>
  <c r="E9" i="23"/>
  <c r="E12" i="23" s="1"/>
  <c r="E10" i="23"/>
  <c r="E11" i="23"/>
  <c r="E13" i="23"/>
  <c r="E16" i="23" s="1"/>
  <c r="E14" i="23"/>
  <c r="E15" i="23"/>
  <c r="E17" i="23"/>
  <c r="E18" i="23"/>
  <c r="E19" i="23"/>
  <c r="E22" i="23" s="1"/>
  <c r="E20" i="23"/>
  <c r="E21" i="23"/>
  <c r="E23" i="23"/>
  <c r="E26" i="23"/>
  <c r="E24" i="23"/>
  <c r="E25" i="23"/>
  <c r="E27" i="23"/>
  <c r="E28" i="23"/>
  <c r="E29" i="23" s="1"/>
  <c r="E30" i="23"/>
  <c r="E32" i="23" s="1"/>
  <c r="E31" i="23"/>
  <c r="E33" i="23"/>
  <c r="E35" i="23" s="1"/>
  <c r="E34" i="23"/>
  <c r="E36" i="23"/>
  <c r="E38" i="23"/>
  <c r="E37" i="23"/>
  <c r="J6" i="23"/>
  <c r="J7" i="23"/>
  <c r="J9" i="23"/>
  <c r="J12" i="23" s="1"/>
  <c r="J10" i="23"/>
  <c r="J11" i="23"/>
  <c r="J13" i="23"/>
  <c r="J16" i="23" s="1"/>
  <c r="J14" i="23"/>
  <c r="J15" i="23"/>
  <c r="J17" i="23"/>
  <c r="J22" i="23" s="1"/>
  <c r="J18" i="23"/>
  <c r="J19" i="23"/>
  <c r="J20" i="23"/>
  <c r="J21" i="23"/>
  <c r="J23" i="23"/>
  <c r="J26" i="23" s="1"/>
  <c r="J24" i="23"/>
  <c r="J25" i="23"/>
  <c r="K25" i="23" s="1"/>
  <c r="J27" i="23"/>
  <c r="J29" i="23" s="1"/>
  <c r="J28" i="23"/>
  <c r="J30" i="23"/>
  <c r="J32" i="23" s="1"/>
  <c r="J31" i="23"/>
  <c r="J33" i="23"/>
  <c r="J35" i="23" s="1"/>
  <c r="J34" i="23"/>
  <c r="J36" i="23"/>
  <c r="J37" i="23"/>
  <c r="J38" i="23"/>
  <c r="J8" i="23"/>
  <c r="I6" i="23"/>
  <c r="K6" i="23" s="1"/>
  <c r="I7" i="23"/>
  <c r="K7" i="23" s="1"/>
  <c r="I9" i="23"/>
  <c r="I12" i="23" s="1"/>
  <c r="K12" i="23" s="1"/>
  <c r="I10" i="23"/>
  <c r="K10" i="23" s="1"/>
  <c r="I11" i="23"/>
  <c r="K11" i="23" s="1"/>
  <c r="I13" i="23"/>
  <c r="I16" i="23" s="1"/>
  <c r="K16" i="23" s="1"/>
  <c r="I14" i="23"/>
  <c r="K14" i="23" s="1"/>
  <c r="I15" i="23"/>
  <c r="K15" i="23" s="1"/>
  <c r="I17" i="23"/>
  <c r="I22" i="23" s="1"/>
  <c r="I18" i="23"/>
  <c r="K18" i="23" s="1"/>
  <c r="I19" i="23"/>
  <c r="K19" i="23" s="1"/>
  <c r="I20" i="23"/>
  <c r="K20" i="23" s="1"/>
  <c r="I21" i="23"/>
  <c r="I23" i="23"/>
  <c r="K23" i="23" s="1"/>
  <c r="I24" i="23"/>
  <c r="K24" i="23" s="1"/>
  <c r="I25" i="23"/>
  <c r="I27" i="23"/>
  <c r="K27" i="23" s="1"/>
  <c r="I28" i="23"/>
  <c r="K28" i="23" s="1"/>
  <c r="I30" i="23"/>
  <c r="K30" i="23" s="1"/>
  <c r="I31" i="23"/>
  <c r="K31" i="23" s="1"/>
  <c r="I33" i="23"/>
  <c r="I35" i="23" s="1"/>
  <c r="I34" i="23"/>
  <c r="K34" i="23" s="1"/>
  <c r="I36" i="23"/>
  <c r="K36" i="23" s="1"/>
  <c r="I38" i="23"/>
  <c r="K38" i="23" s="1"/>
  <c r="I37" i="23"/>
  <c r="H6" i="23"/>
  <c r="H7" i="23"/>
  <c r="H9" i="23"/>
  <c r="H12" i="23" s="1"/>
  <c r="H10" i="23"/>
  <c r="H11" i="23"/>
  <c r="H13" i="23"/>
  <c r="H16" i="23" s="1"/>
  <c r="H14" i="23"/>
  <c r="H15" i="23"/>
  <c r="H17" i="23"/>
  <c r="H22" i="23" s="1"/>
  <c r="H18" i="23"/>
  <c r="H19" i="23"/>
  <c r="H20" i="23"/>
  <c r="H21" i="23"/>
  <c r="H23" i="23"/>
  <c r="H26" i="23" s="1"/>
  <c r="H24" i="23"/>
  <c r="H25" i="23"/>
  <c r="H27" i="23"/>
  <c r="H29" i="23" s="1"/>
  <c r="H28" i="23"/>
  <c r="H30" i="23"/>
  <c r="H32" i="23"/>
  <c r="H31" i="23"/>
  <c r="H33" i="23"/>
  <c r="H35" i="23" s="1"/>
  <c r="H34" i="23"/>
  <c r="H36" i="23"/>
  <c r="H38" i="23"/>
  <c r="H37" i="23"/>
  <c r="H5" i="23"/>
  <c r="H8" i="23" s="1"/>
  <c r="H39" i="23"/>
  <c r="K35" i="23" l="1"/>
  <c r="K22" i="23"/>
  <c r="I39" i="23"/>
  <c r="K33" i="23"/>
  <c r="K9" i="23"/>
  <c r="I29" i="23"/>
  <c r="K29" i="23" s="1"/>
  <c r="I26" i="23"/>
  <c r="K26" i="23" s="1"/>
  <c r="K17" i="23"/>
  <c r="I32" i="23"/>
  <c r="K32" i="23" s="1"/>
  <c r="K5" i="23"/>
  <c r="K13" i="23"/>
  <c r="K39" i="23"/>
  <c r="J39" i="23"/>
  <c r="I8" i="23"/>
  <c r="K8" i="23" s="1"/>
</calcChain>
</file>

<file path=xl/sharedStrings.xml><?xml version="1.0" encoding="utf-8"?>
<sst xmlns="http://schemas.openxmlformats.org/spreadsheetml/2006/main" count="61" uniqueCount="45">
  <si>
    <t>Colombo</t>
  </si>
  <si>
    <t>Gampaha</t>
  </si>
  <si>
    <t>Kalutara</t>
  </si>
  <si>
    <t>Total</t>
  </si>
  <si>
    <t>Kandy</t>
  </si>
  <si>
    <t>Matale</t>
  </si>
  <si>
    <t>Nuwaraeliya</t>
  </si>
  <si>
    <t>Galle</t>
  </si>
  <si>
    <t>Matara</t>
  </si>
  <si>
    <t>Hambantota</t>
  </si>
  <si>
    <t>Jaffna</t>
  </si>
  <si>
    <t>Kilinochchi</t>
  </si>
  <si>
    <t>Mannar</t>
  </si>
  <si>
    <t>Vavuniya</t>
  </si>
  <si>
    <t>Mullativu</t>
  </si>
  <si>
    <t>Batticaloa</t>
  </si>
  <si>
    <t>Ampara</t>
  </si>
  <si>
    <t>Trincomalee</t>
  </si>
  <si>
    <t>Kurunegala</t>
  </si>
  <si>
    <t>Puttlam</t>
  </si>
  <si>
    <t>Anuradhapura</t>
  </si>
  <si>
    <t>Polonnaruwa</t>
  </si>
  <si>
    <t>Badulla</t>
  </si>
  <si>
    <t>Monaragala</t>
  </si>
  <si>
    <t>Ratnapura</t>
  </si>
  <si>
    <t>Kegalle</t>
  </si>
  <si>
    <t>Western</t>
  </si>
  <si>
    <t>Central</t>
  </si>
  <si>
    <t>Southern</t>
  </si>
  <si>
    <t>Northern</t>
  </si>
  <si>
    <t>Eastern</t>
  </si>
  <si>
    <t>North Western</t>
  </si>
  <si>
    <t>North Central</t>
  </si>
  <si>
    <t>Uva</t>
  </si>
  <si>
    <t>Sabaragamuwa</t>
  </si>
  <si>
    <t>Male</t>
  </si>
  <si>
    <t>Female</t>
  </si>
  <si>
    <t>Tamil   Medium</t>
  </si>
  <si>
    <t>Province</t>
  </si>
  <si>
    <t>Sri  Lanka</t>
  </si>
  <si>
    <t>Sinhala  Medium</t>
  </si>
  <si>
    <t xml:space="preserve"> Grades 1 - 5 (with special education)</t>
  </si>
  <si>
    <t>District</t>
  </si>
  <si>
    <t>Data Source: School Census 2017</t>
  </si>
  <si>
    <t>4.1 - Primary Students - 2017 (in Govt.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</si>
</sst>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26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6"/>
      <color theme="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2C9"/>
        <bgColor indexed="64"/>
      </patternFill>
    </fill>
    <fill>
      <patternFill patternType="solid">
        <fgColor rgb="FFFFF6D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</fills>
  <borders count="14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6" fillId="5" borderId="1" xfId="0" applyNumberFormat="1" applyFont="1" applyFill="1" applyBorder="1" applyAlignment="1">
      <alignment horizontal="center" vertical="top" wrapText="1"/>
    </xf>
    <xf numFmtId="3" fontId="2" fillId="7" borderId="1" xfId="0" applyNumberFormat="1" applyFont="1" applyFill="1" applyBorder="1"/>
    <xf numFmtId="164" fontId="2" fillId="8" borderId="1" xfId="0" applyNumberFormat="1" applyFont="1" applyFill="1" applyBorder="1"/>
    <xf numFmtId="3" fontId="2" fillId="8" borderId="1" xfId="0" applyNumberFormat="1" applyFont="1" applyFill="1" applyBorder="1"/>
    <xf numFmtId="3" fontId="3" fillId="9" borderId="1" xfId="0" applyNumberFormat="1" applyFont="1" applyFill="1" applyBorder="1"/>
    <xf numFmtId="0" fontId="1" fillId="0" borderId="0" xfId="0" applyFont="1"/>
    <xf numFmtId="3" fontId="0" fillId="0" borderId="0" xfId="0" applyNumberFormat="1"/>
    <xf numFmtId="3" fontId="6" fillId="5" borderId="6" xfId="0" applyNumberFormat="1" applyFont="1" applyFill="1" applyBorder="1" applyAlignment="1">
      <alignment horizontal="center" vertical="top" wrapText="1"/>
    </xf>
    <xf numFmtId="3" fontId="2" fillId="7" borderId="6" xfId="0" applyNumberFormat="1" applyFont="1" applyFill="1" applyBorder="1"/>
    <xf numFmtId="3" fontId="2" fillId="8" borderId="6" xfId="0" applyNumberFormat="1" applyFont="1" applyFill="1" applyBorder="1"/>
    <xf numFmtId="3" fontId="3" fillId="9" borderId="6" xfId="0" applyNumberFormat="1" applyFont="1" applyFill="1" applyBorder="1"/>
    <xf numFmtId="3" fontId="8" fillId="11" borderId="12" xfId="0" applyNumberFormat="1" applyFont="1" applyFill="1" applyBorder="1" applyAlignment="1">
      <alignment horizontal="center"/>
    </xf>
    <xf numFmtId="3" fontId="8" fillId="11" borderId="13" xfId="0" applyNumberFormat="1" applyFont="1" applyFill="1" applyBorder="1" applyAlignment="1">
      <alignment horizontal="center"/>
    </xf>
    <xf numFmtId="3" fontId="8" fillId="11" borderId="10" xfId="0" applyNumberFormat="1" applyFont="1" applyFill="1" applyBorder="1" applyAlignment="1">
      <alignment horizontal="center"/>
    </xf>
    <xf numFmtId="3" fontId="8" fillId="11" borderId="11" xfId="0" applyNumberFormat="1" applyFont="1" applyFill="1" applyBorder="1" applyAlignment="1">
      <alignment horizontal="center"/>
    </xf>
    <xf numFmtId="3" fontId="7" fillId="6" borderId="7" xfId="0" applyNumberFormat="1" applyFont="1" applyFill="1" applyBorder="1" applyAlignment="1">
      <alignment horizontal="center" vertical="center" wrapText="1"/>
    </xf>
    <xf numFmtId="3" fontId="7" fillId="6" borderId="8" xfId="0" applyNumberFormat="1" applyFont="1" applyFill="1" applyBorder="1" applyAlignment="1">
      <alignment horizontal="center" vertical="center" wrapText="1"/>
    </xf>
    <xf numFmtId="3" fontId="7" fillId="6" borderId="9" xfId="0" applyNumberFormat="1" applyFont="1" applyFill="1" applyBorder="1" applyAlignment="1">
      <alignment horizontal="center" vertical="center" wrapText="1"/>
    </xf>
    <xf numFmtId="3" fontId="7" fillId="10" borderId="7" xfId="0" applyNumberFormat="1" applyFont="1" applyFill="1" applyBorder="1" applyAlignment="1">
      <alignment horizontal="center" vertical="center"/>
    </xf>
    <xf numFmtId="3" fontId="7" fillId="10" borderId="8" xfId="0" applyNumberFormat="1" applyFont="1" applyFill="1" applyBorder="1" applyAlignment="1">
      <alignment horizontal="center" vertical="center"/>
    </xf>
    <xf numFmtId="3" fontId="7" fillId="10" borderId="9" xfId="0" applyNumberFormat="1" applyFont="1" applyFill="1" applyBorder="1" applyAlignment="1">
      <alignment horizontal="center" vertical="center"/>
    </xf>
    <xf numFmtId="3" fontId="7" fillId="6" borderId="7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2"/>
  <sheetViews>
    <sheetView tabSelected="1" zoomScaleNormal="100" workbookViewId="0">
      <selection activeCell="E8" sqref="E8"/>
    </sheetView>
  </sheetViews>
  <sheetFormatPr defaultRowHeight="12.75" x14ac:dyDescent="0.2"/>
  <cols>
    <col min="1" max="1" width="16.7109375" bestFit="1" customWidth="1"/>
    <col min="2" max="2" width="13.140625" bestFit="1" customWidth="1"/>
    <col min="3" max="3" width="11.140625" customWidth="1"/>
    <col min="4" max="4" width="11.42578125" bestFit="1" customWidth="1"/>
    <col min="5" max="5" width="13.5703125" bestFit="1" customWidth="1"/>
    <col min="6" max="6" width="11.42578125" bestFit="1" customWidth="1"/>
    <col min="7" max="7" width="10.85546875" customWidth="1"/>
    <col min="8" max="8" width="11.28515625" customWidth="1"/>
    <col min="9" max="9" width="11.42578125" bestFit="1" customWidth="1"/>
    <col min="10" max="10" width="11.5703125" customWidth="1"/>
    <col min="11" max="11" width="13.5703125" bestFit="1" customWidth="1"/>
  </cols>
  <sheetData>
    <row r="1" spans="1:11" ht="33.75" x14ac:dyDescent="0.5">
      <c r="A1" s="25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22.5" customHeight="1" x14ac:dyDescent="0.2">
      <c r="A2" s="30" t="s">
        <v>38</v>
      </c>
      <c r="B2" s="31" t="s">
        <v>42</v>
      </c>
      <c r="C2" s="32" t="s">
        <v>41</v>
      </c>
      <c r="D2" s="32"/>
      <c r="E2" s="32"/>
      <c r="F2" s="32"/>
      <c r="G2" s="32"/>
      <c r="H2" s="32"/>
      <c r="I2" s="32"/>
      <c r="J2" s="32"/>
      <c r="K2" s="33"/>
    </row>
    <row r="3" spans="1:11" ht="27.6" customHeight="1" x14ac:dyDescent="0.2">
      <c r="A3" s="30"/>
      <c r="B3" s="31"/>
      <c r="C3" s="28" t="s">
        <v>40</v>
      </c>
      <c r="D3" s="28"/>
      <c r="E3" s="28"/>
      <c r="F3" s="28" t="s">
        <v>37</v>
      </c>
      <c r="G3" s="28"/>
      <c r="H3" s="28"/>
      <c r="I3" s="28" t="s">
        <v>3</v>
      </c>
      <c r="J3" s="28"/>
      <c r="K3" s="29"/>
    </row>
    <row r="4" spans="1:11" ht="15.75" x14ac:dyDescent="0.2">
      <c r="A4" s="30"/>
      <c r="B4" s="31"/>
      <c r="C4" s="1" t="s">
        <v>35</v>
      </c>
      <c r="D4" s="1" t="s">
        <v>36</v>
      </c>
      <c r="E4" s="1" t="s">
        <v>3</v>
      </c>
      <c r="F4" s="1" t="s">
        <v>35</v>
      </c>
      <c r="G4" s="1" t="s">
        <v>36</v>
      </c>
      <c r="H4" s="1" t="s">
        <v>3</v>
      </c>
      <c r="I4" s="1" t="s">
        <v>35</v>
      </c>
      <c r="J4" s="1" t="s">
        <v>36</v>
      </c>
      <c r="K4" s="8" t="s">
        <v>3</v>
      </c>
    </row>
    <row r="5" spans="1:11" ht="15" customHeight="1" x14ac:dyDescent="0.25">
      <c r="A5" s="22" t="s">
        <v>26</v>
      </c>
      <c r="B5" s="2" t="s">
        <v>0</v>
      </c>
      <c r="C5" s="2">
        <v>64368</v>
      </c>
      <c r="D5" s="2">
        <v>61716</v>
      </c>
      <c r="E5" s="2">
        <f>SUM(C5:D5)</f>
        <v>126084</v>
      </c>
      <c r="F5" s="2">
        <v>7270</v>
      </c>
      <c r="G5" s="2">
        <v>7375</v>
      </c>
      <c r="H5" s="2">
        <f>SUM(F5:G5)</f>
        <v>14645</v>
      </c>
      <c r="I5" s="2">
        <f>SUM(C5+F5)</f>
        <v>71638</v>
      </c>
      <c r="J5" s="2">
        <f>SUM(D5+G5)</f>
        <v>69091</v>
      </c>
      <c r="K5" s="9">
        <f>SUM(I5+J5)</f>
        <v>140729</v>
      </c>
    </row>
    <row r="6" spans="1:11" ht="15" customHeight="1" x14ac:dyDescent="0.25">
      <c r="A6" s="23"/>
      <c r="B6" s="3" t="s">
        <v>1</v>
      </c>
      <c r="C6" s="4">
        <v>69273</v>
      </c>
      <c r="D6" s="4">
        <v>69214</v>
      </c>
      <c r="E6" s="4">
        <f t="shared" ref="E6:E37" si="0">SUM(C6:D6)</f>
        <v>138487</v>
      </c>
      <c r="F6" s="4">
        <v>3846</v>
      </c>
      <c r="G6" s="4">
        <v>3943</v>
      </c>
      <c r="H6" s="4">
        <f t="shared" ref="H6:H37" si="1">SUM(F6:G6)</f>
        <v>7789</v>
      </c>
      <c r="I6" s="4">
        <f t="shared" ref="I6:I37" si="2">SUM(C6+F6)</f>
        <v>73119</v>
      </c>
      <c r="J6" s="4">
        <f t="shared" ref="J6:J37" si="3">SUM(D6+G6)</f>
        <v>73157</v>
      </c>
      <c r="K6" s="10">
        <f t="shared" ref="K6:K38" si="4">SUM(I6+J6)</f>
        <v>146276</v>
      </c>
    </row>
    <row r="7" spans="1:11" ht="15" customHeight="1" x14ac:dyDescent="0.25">
      <c r="A7" s="23"/>
      <c r="B7" s="2" t="s">
        <v>2</v>
      </c>
      <c r="C7" s="2">
        <v>41074</v>
      </c>
      <c r="D7" s="2">
        <v>38914</v>
      </c>
      <c r="E7" s="2">
        <f t="shared" si="0"/>
        <v>79988</v>
      </c>
      <c r="F7" s="2">
        <v>6625</v>
      </c>
      <c r="G7" s="2">
        <v>6935</v>
      </c>
      <c r="H7" s="2">
        <f t="shared" si="1"/>
        <v>13560</v>
      </c>
      <c r="I7" s="2">
        <f t="shared" si="2"/>
        <v>47699</v>
      </c>
      <c r="J7" s="2">
        <f t="shared" si="3"/>
        <v>45849</v>
      </c>
      <c r="K7" s="9">
        <f t="shared" si="4"/>
        <v>93548</v>
      </c>
    </row>
    <row r="8" spans="1:11" ht="14.25" customHeight="1" x14ac:dyDescent="0.25">
      <c r="A8" s="24"/>
      <c r="B8" s="5" t="s">
        <v>3</v>
      </c>
      <c r="C8" s="5">
        <f>SUM(C5:C7)</f>
        <v>174715</v>
      </c>
      <c r="D8" s="5">
        <f t="shared" ref="D8:J8" si="5">SUM(D5:D7)</f>
        <v>169844</v>
      </c>
      <c r="E8" s="5">
        <f t="shared" si="5"/>
        <v>344559</v>
      </c>
      <c r="F8" s="5">
        <f t="shared" si="5"/>
        <v>17741</v>
      </c>
      <c r="G8" s="5">
        <f t="shared" si="5"/>
        <v>18253</v>
      </c>
      <c r="H8" s="5">
        <f t="shared" si="5"/>
        <v>35994</v>
      </c>
      <c r="I8" s="5">
        <f t="shared" si="5"/>
        <v>192456</v>
      </c>
      <c r="J8" s="5">
        <f t="shared" si="5"/>
        <v>188097</v>
      </c>
      <c r="K8" s="11">
        <f t="shared" si="4"/>
        <v>380553</v>
      </c>
    </row>
    <row r="9" spans="1:11" ht="15" customHeight="1" x14ac:dyDescent="0.25">
      <c r="A9" s="19" t="s">
        <v>27</v>
      </c>
      <c r="B9" s="2" t="s">
        <v>4</v>
      </c>
      <c r="C9" s="2">
        <v>42239</v>
      </c>
      <c r="D9" s="2">
        <v>41223</v>
      </c>
      <c r="E9" s="2">
        <f t="shared" si="0"/>
        <v>83462</v>
      </c>
      <c r="F9" s="2">
        <v>14174</v>
      </c>
      <c r="G9" s="2">
        <v>14333</v>
      </c>
      <c r="H9" s="2">
        <f t="shared" si="1"/>
        <v>28507</v>
      </c>
      <c r="I9" s="2">
        <f t="shared" si="2"/>
        <v>56413</v>
      </c>
      <c r="J9" s="2">
        <f t="shared" si="3"/>
        <v>55556</v>
      </c>
      <c r="K9" s="9">
        <f t="shared" si="4"/>
        <v>111969</v>
      </c>
    </row>
    <row r="10" spans="1:11" ht="15" customHeight="1" x14ac:dyDescent="0.25">
      <c r="A10" s="20"/>
      <c r="B10" s="3" t="s">
        <v>5</v>
      </c>
      <c r="C10" s="4">
        <v>17979</v>
      </c>
      <c r="D10" s="4">
        <v>17438</v>
      </c>
      <c r="E10" s="4">
        <f t="shared" si="0"/>
        <v>35417</v>
      </c>
      <c r="F10" s="4">
        <v>4182</v>
      </c>
      <c r="G10" s="4">
        <v>3995</v>
      </c>
      <c r="H10" s="4">
        <f t="shared" si="1"/>
        <v>8177</v>
      </c>
      <c r="I10" s="4">
        <f t="shared" si="2"/>
        <v>22161</v>
      </c>
      <c r="J10" s="4">
        <f t="shared" si="3"/>
        <v>21433</v>
      </c>
      <c r="K10" s="10">
        <f t="shared" si="4"/>
        <v>43594</v>
      </c>
    </row>
    <row r="11" spans="1:11" ht="15" customHeight="1" x14ac:dyDescent="0.25">
      <c r="A11" s="20"/>
      <c r="B11" s="2" t="s">
        <v>6</v>
      </c>
      <c r="C11" s="2">
        <v>12732</v>
      </c>
      <c r="D11" s="2">
        <v>12583</v>
      </c>
      <c r="E11" s="2">
        <f t="shared" si="0"/>
        <v>25315</v>
      </c>
      <c r="F11" s="2">
        <v>21155</v>
      </c>
      <c r="G11" s="2">
        <v>20387</v>
      </c>
      <c r="H11" s="2">
        <f t="shared" si="1"/>
        <v>41542</v>
      </c>
      <c r="I11" s="2">
        <f t="shared" si="2"/>
        <v>33887</v>
      </c>
      <c r="J11" s="2">
        <f t="shared" si="3"/>
        <v>32970</v>
      </c>
      <c r="K11" s="9">
        <f t="shared" si="4"/>
        <v>66857</v>
      </c>
    </row>
    <row r="12" spans="1:11" ht="14.25" customHeight="1" x14ac:dyDescent="0.25">
      <c r="A12" s="21"/>
      <c r="B12" s="5" t="s">
        <v>3</v>
      </c>
      <c r="C12" s="5">
        <f>SUM(C9:C11)</f>
        <v>72950</v>
      </c>
      <c r="D12" s="5">
        <f t="shared" ref="D12:J12" si="6">SUM(D9:D11)</f>
        <v>71244</v>
      </c>
      <c r="E12" s="5">
        <f t="shared" si="6"/>
        <v>144194</v>
      </c>
      <c r="F12" s="5">
        <f t="shared" si="6"/>
        <v>39511</v>
      </c>
      <c r="G12" s="5">
        <f t="shared" si="6"/>
        <v>38715</v>
      </c>
      <c r="H12" s="5">
        <f t="shared" si="6"/>
        <v>78226</v>
      </c>
      <c r="I12" s="5">
        <f t="shared" si="6"/>
        <v>112461</v>
      </c>
      <c r="J12" s="5">
        <f t="shared" si="6"/>
        <v>109959</v>
      </c>
      <c r="K12" s="11">
        <f t="shared" si="4"/>
        <v>222420</v>
      </c>
    </row>
    <row r="13" spans="1:11" ht="15" customHeight="1" x14ac:dyDescent="0.25">
      <c r="A13" s="22" t="s">
        <v>28</v>
      </c>
      <c r="B13" s="2" t="s">
        <v>7</v>
      </c>
      <c r="C13" s="2">
        <v>44925</v>
      </c>
      <c r="D13" s="2">
        <v>43155</v>
      </c>
      <c r="E13" s="2">
        <f t="shared" si="0"/>
        <v>88080</v>
      </c>
      <c r="F13" s="2">
        <v>1056</v>
      </c>
      <c r="G13" s="2">
        <v>1111</v>
      </c>
      <c r="H13" s="2">
        <f t="shared" si="1"/>
        <v>2167</v>
      </c>
      <c r="I13" s="2">
        <f t="shared" si="2"/>
        <v>45981</v>
      </c>
      <c r="J13" s="2">
        <f t="shared" si="3"/>
        <v>44266</v>
      </c>
      <c r="K13" s="9">
        <f t="shared" si="4"/>
        <v>90247</v>
      </c>
    </row>
    <row r="14" spans="1:11" ht="15" customHeight="1" x14ac:dyDescent="0.25">
      <c r="A14" s="23"/>
      <c r="B14" s="3" t="s">
        <v>9</v>
      </c>
      <c r="C14" s="4">
        <v>28531</v>
      </c>
      <c r="D14" s="4">
        <v>27730</v>
      </c>
      <c r="E14" s="4">
        <f t="shared" si="0"/>
        <v>56261</v>
      </c>
      <c r="F14" s="4">
        <v>569</v>
      </c>
      <c r="G14" s="4">
        <v>673</v>
      </c>
      <c r="H14" s="4">
        <f t="shared" si="1"/>
        <v>1242</v>
      </c>
      <c r="I14" s="4">
        <f t="shared" si="2"/>
        <v>29100</v>
      </c>
      <c r="J14" s="4">
        <f t="shared" si="3"/>
        <v>28403</v>
      </c>
      <c r="K14" s="10">
        <f t="shared" si="4"/>
        <v>57503</v>
      </c>
    </row>
    <row r="15" spans="1:11" ht="15" customHeight="1" x14ac:dyDescent="0.25">
      <c r="A15" s="23"/>
      <c r="B15" s="2" t="s">
        <v>8</v>
      </c>
      <c r="C15" s="2">
        <v>33679</v>
      </c>
      <c r="D15" s="2">
        <v>31308</v>
      </c>
      <c r="E15" s="2">
        <f t="shared" si="0"/>
        <v>64987</v>
      </c>
      <c r="F15" s="2">
        <v>1635</v>
      </c>
      <c r="G15" s="2">
        <v>1647</v>
      </c>
      <c r="H15" s="2">
        <f t="shared" si="1"/>
        <v>3282</v>
      </c>
      <c r="I15" s="2">
        <f t="shared" si="2"/>
        <v>35314</v>
      </c>
      <c r="J15" s="2">
        <f t="shared" si="3"/>
        <v>32955</v>
      </c>
      <c r="K15" s="9">
        <f t="shared" si="4"/>
        <v>68269</v>
      </c>
    </row>
    <row r="16" spans="1:11" ht="14.25" customHeight="1" x14ac:dyDescent="0.25">
      <c r="A16" s="24"/>
      <c r="B16" s="5" t="s">
        <v>3</v>
      </c>
      <c r="C16" s="5">
        <f>SUM(C13:C15)</f>
        <v>107135</v>
      </c>
      <c r="D16" s="5">
        <f t="shared" ref="D16:J16" si="7">SUM(D13:D15)</f>
        <v>102193</v>
      </c>
      <c r="E16" s="5">
        <f t="shared" si="7"/>
        <v>209328</v>
      </c>
      <c r="F16" s="5">
        <f t="shared" si="7"/>
        <v>3260</v>
      </c>
      <c r="G16" s="5">
        <f t="shared" si="7"/>
        <v>3431</v>
      </c>
      <c r="H16" s="5">
        <f t="shared" si="7"/>
        <v>6691</v>
      </c>
      <c r="I16" s="5">
        <f t="shared" si="7"/>
        <v>110395</v>
      </c>
      <c r="J16" s="5">
        <f t="shared" si="7"/>
        <v>105624</v>
      </c>
      <c r="K16" s="11">
        <f t="shared" si="4"/>
        <v>216019</v>
      </c>
    </row>
    <row r="17" spans="1:11" ht="15" customHeight="1" x14ac:dyDescent="0.25">
      <c r="A17" s="19" t="s">
        <v>29</v>
      </c>
      <c r="B17" s="2" t="s">
        <v>10</v>
      </c>
      <c r="C17" s="2">
        <v>0</v>
      </c>
      <c r="D17" s="2">
        <v>0</v>
      </c>
      <c r="E17" s="2">
        <f t="shared" si="0"/>
        <v>0</v>
      </c>
      <c r="F17" s="2">
        <v>20811</v>
      </c>
      <c r="G17" s="2">
        <v>20420</v>
      </c>
      <c r="H17" s="2">
        <f t="shared" si="1"/>
        <v>41231</v>
      </c>
      <c r="I17" s="2">
        <f t="shared" si="2"/>
        <v>20811</v>
      </c>
      <c r="J17" s="2">
        <f t="shared" si="3"/>
        <v>20420</v>
      </c>
      <c r="K17" s="9">
        <f t="shared" si="4"/>
        <v>41231</v>
      </c>
    </row>
    <row r="18" spans="1:11" ht="15" customHeight="1" x14ac:dyDescent="0.25">
      <c r="A18" s="20"/>
      <c r="B18" s="3" t="s">
        <v>11</v>
      </c>
      <c r="C18" s="4">
        <v>0</v>
      </c>
      <c r="D18" s="4">
        <v>0</v>
      </c>
      <c r="E18" s="4">
        <f t="shared" si="0"/>
        <v>0</v>
      </c>
      <c r="F18" s="4">
        <v>6734</v>
      </c>
      <c r="G18" s="4">
        <v>6480</v>
      </c>
      <c r="H18" s="4">
        <f t="shared" si="1"/>
        <v>13214</v>
      </c>
      <c r="I18" s="4">
        <f t="shared" si="2"/>
        <v>6734</v>
      </c>
      <c r="J18" s="4">
        <f t="shared" si="3"/>
        <v>6480</v>
      </c>
      <c r="K18" s="10">
        <f t="shared" si="4"/>
        <v>13214</v>
      </c>
    </row>
    <row r="19" spans="1:11" ht="15" customHeight="1" x14ac:dyDescent="0.25">
      <c r="A19" s="20"/>
      <c r="B19" s="2" t="s">
        <v>12</v>
      </c>
      <c r="C19" s="2">
        <v>23</v>
      </c>
      <c r="D19" s="2">
        <v>18</v>
      </c>
      <c r="E19" s="2">
        <f t="shared" si="0"/>
        <v>41</v>
      </c>
      <c r="F19" s="2">
        <v>5441</v>
      </c>
      <c r="G19" s="2">
        <v>5145</v>
      </c>
      <c r="H19" s="2">
        <f t="shared" si="1"/>
        <v>10586</v>
      </c>
      <c r="I19" s="2">
        <f t="shared" si="2"/>
        <v>5464</v>
      </c>
      <c r="J19" s="2">
        <f t="shared" si="3"/>
        <v>5163</v>
      </c>
      <c r="K19" s="9">
        <f t="shared" si="4"/>
        <v>10627</v>
      </c>
    </row>
    <row r="20" spans="1:11" ht="15" customHeight="1" x14ac:dyDescent="0.25">
      <c r="A20" s="20"/>
      <c r="B20" s="3" t="s">
        <v>14</v>
      </c>
      <c r="C20" s="4">
        <v>473</v>
      </c>
      <c r="D20" s="4">
        <v>475</v>
      </c>
      <c r="E20" s="4">
        <f t="shared" si="0"/>
        <v>948</v>
      </c>
      <c r="F20" s="4">
        <v>5693</v>
      </c>
      <c r="G20" s="4">
        <v>5330</v>
      </c>
      <c r="H20" s="4">
        <f t="shared" si="1"/>
        <v>11023</v>
      </c>
      <c r="I20" s="4">
        <f t="shared" si="2"/>
        <v>6166</v>
      </c>
      <c r="J20" s="4">
        <f t="shared" si="3"/>
        <v>5805</v>
      </c>
      <c r="K20" s="10">
        <f t="shared" si="4"/>
        <v>11971</v>
      </c>
    </row>
    <row r="21" spans="1:11" ht="15" customHeight="1" x14ac:dyDescent="0.25">
      <c r="A21" s="20"/>
      <c r="B21" s="2" t="s">
        <v>13</v>
      </c>
      <c r="C21" s="2">
        <v>880</v>
      </c>
      <c r="D21" s="2">
        <v>892</v>
      </c>
      <c r="E21" s="2">
        <f t="shared" si="0"/>
        <v>1772</v>
      </c>
      <c r="F21" s="2">
        <v>6835</v>
      </c>
      <c r="G21" s="2">
        <v>6539</v>
      </c>
      <c r="H21" s="2">
        <f t="shared" si="1"/>
        <v>13374</v>
      </c>
      <c r="I21" s="2">
        <f t="shared" si="2"/>
        <v>7715</v>
      </c>
      <c r="J21" s="2">
        <f t="shared" si="3"/>
        <v>7431</v>
      </c>
      <c r="K21" s="9">
        <f t="shared" si="4"/>
        <v>15146</v>
      </c>
    </row>
    <row r="22" spans="1:11" ht="14.25" customHeight="1" x14ac:dyDescent="0.25">
      <c r="A22" s="21"/>
      <c r="B22" s="5" t="s">
        <v>3</v>
      </c>
      <c r="C22" s="5">
        <f>SUM(C17:C21)</f>
        <v>1376</v>
      </c>
      <c r="D22" s="5">
        <f t="shared" ref="D22:J22" si="8">SUM(D17:D21)</f>
        <v>1385</v>
      </c>
      <c r="E22" s="5">
        <f t="shared" si="8"/>
        <v>2761</v>
      </c>
      <c r="F22" s="5">
        <f t="shared" si="8"/>
        <v>45514</v>
      </c>
      <c r="G22" s="5">
        <f t="shared" si="8"/>
        <v>43914</v>
      </c>
      <c r="H22" s="5">
        <f t="shared" si="8"/>
        <v>89428</v>
      </c>
      <c r="I22" s="5">
        <f t="shared" si="8"/>
        <v>46890</v>
      </c>
      <c r="J22" s="5">
        <f t="shared" si="8"/>
        <v>45299</v>
      </c>
      <c r="K22" s="11">
        <f t="shared" si="4"/>
        <v>92189</v>
      </c>
    </row>
    <row r="23" spans="1:11" ht="15" customHeight="1" x14ac:dyDescent="0.25">
      <c r="A23" s="16" t="s">
        <v>30</v>
      </c>
      <c r="B23" s="2" t="s">
        <v>16</v>
      </c>
      <c r="C23" s="2">
        <v>12441</v>
      </c>
      <c r="D23" s="2">
        <v>11944</v>
      </c>
      <c r="E23" s="2">
        <f t="shared" si="0"/>
        <v>24385</v>
      </c>
      <c r="F23" s="2">
        <v>22768</v>
      </c>
      <c r="G23" s="2">
        <v>21685</v>
      </c>
      <c r="H23" s="2">
        <f t="shared" si="1"/>
        <v>44453</v>
      </c>
      <c r="I23" s="2">
        <f t="shared" si="2"/>
        <v>35209</v>
      </c>
      <c r="J23" s="2">
        <f t="shared" si="3"/>
        <v>33629</v>
      </c>
      <c r="K23" s="9">
        <f t="shared" si="4"/>
        <v>68838</v>
      </c>
    </row>
    <row r="24" spans="1:11" ht="15" customHeight="1" x14ac:dyDescent="0.25">
      <c r="A24" s="17"/>
      <c r="B24" s="3" t="s">
        <v>15</v>
      </c>
      <c r="C24" s="4">
        <v>118</v>
      </c>
      <c r="D24" s="4">
        <v>103</v>
      </c>
      <c r="E24" s="4">
        <f t="shared" si="0"/>
        <v>221</v>
      </c>
      <c r="F24" s="4">
        <v>26865</v>
      </c>
      <c r="G24" s="4">
        <v>25795</v>
      </c>
      <c r="H24" s="4">
        <f t="shared" si="1"/>
        <v>52660</v>
      </c>
      <c r="I24" s="4">
        <f t="shared" si="2"/>
        <v>26983</v>
      </c>
      <c r="J24" s="4">
        <f t="shared" si="3"/>
        <v>25898</v>
      </c>
      <c r="K24" s="10">
        <f t="shared" si="4"/>
        <v>52881</v>
      </c>
    </row>
    <row r="25" spans="1:11" ht="15" customHeight="1" x14ac:dyDescent="0.25">
      <c r="A25" s="17"/>
      <c r="B25" s="2" t="s">
        <v>17</v>
      </c>
      <c r="C25" s="2">
        <v>5115</v>
      </c>
      <c r="D25" s="2">
        <v>4917</v>
      </c>
      <c r="E25" s="2">
        <f t="shared" si="0"/>
        <v>10032</v>
      </c>
      <c r="F25" s="2">
        <v>16832</v>
      </c>
      <c r="G25" s="2">
        <v>16121</v>
      </c>
      <c r="H25" s="2">
        <f t="shared" si="1"/>
        <v>32953</v>
      </c>
      <c r="I25" s="2">
        <f t="shared" si="2"/>
        <v>21947</v>
      </c>
      <c r="J25" s="2">
        <f t="shared" si="3"/>
        <v>21038</v>
      </c>
      <c r="K25" s="9">
        <f t="shared" si="4"/>
        <v>42985</v>
      </c>
    </row>
    <row r="26" spans="1:11" ht="14.25" customHeight="1" x14ac:dyDescent="0.25">
      <c r="A26" s="18"/>
      <c r="B26" s="5" t="s">
        <v>3</v>
      </c>
      <c r="C26" s="5">
        <f>SUM(C23:C25)</f>
        <v>17674</v>
      </c>
      <c r="D26" s="5">
        <f t="shared" ref="D26:J26" si="9">SUM(D23:D25)</f>
        <v>16964</v>
      </c>
      <c r="E26" s="5">
        <f t="shared" si="9"/>
        <v>34638</v>
      </c>
      <c r="F26" s="5">
        <f t="shared" si="9"/>
        <v>66465</v>
      </c>
      <c r="G26" s="5">
        <f t="shared" si="9"/>
        <v>63601</v>
      </c>
      <c r="H26" s="5">
        <f t="shared" si="9"/>
        <v>130066</v>
      </c>
      <c r="I26" s="5">
        <f t="shared" si="9"/>
        <v>84139</v>
      </c>
      <c r="J26" s="5">
        <f t="shared" si="9"/>
        <v>80565</v>
      </c>
      <c r="K26" s="11">
        <f t="shared" si="4"/>
        <v>164704</v>
      </c>
    </row>
    <row r="27" spans="1:11" ht="12.75" customHeight="1" x14ac:dyDescent="0.25">
      <c r="A27" s="19" t="s">
        <v>31</v>
      </c>
      <c r="B27" s="2" t="s">
        <v>18</v>
      </c>
      <c r="C27" s="2">
        <v>65717</v>
      </c>
      <c r="D27" s="2">
        <v>62415</v>
      </c>
      <c r="E27" s="2">
        <f t="shared" si="0"/>
        <v>128132</v>
      </c>
      <c r="F27" s="2">
        <v>6182</v>
      </c>
      <c r="G27" s="2">
        <v>6477</v>
      </c>
      <c r="H27" s="2">
        <f t="shared" si="1"/>
        <v>12659</v>
      </c>
      <c r="I27" s="2">
        <f t="shared" si="2"/>
        <v>71899</v>
      </c>
      <c r="J27" s="2">
        <f t="shared" si="3"/>
        <v>68892</v>
      </c>
      <c r="K27" s="9">
        <f t="shared" si="4"/>
        <v>140791</v>
      </c>
    </row>
    <row r="28" spans="1:11" ht="15" customHeight="1" x14ac:dyDescent="0.25">
      <c r="A28" s="20"/>
      <c r="B28" s="3" t="s">
        <v>19</v>
      </c>
      <c r="C28" s="4">
        <v>26848</v>
      </c>
      <c r="D28" s="4">
        <v>25827</v>
      </c>
      <c r="E28" s="4">
        <f t="shared" si="0"/>
        <v>52675</v>
      </c>
      <c r="F28" s="4">
        <v>10087</v>
      </c>
      <c r="G28" s="4">
        <v>10035</v>
      </c>
      <c r="H28" s="4">
        <f t="shared" si="1"/>
        <v>20122</v>
      </c>
      <c r="I28" s="4">
        <f t="shared" si="2"/>
        <v>36935</v>
      </c>
      <c r="J28" s="4">
        <f t="shared" si="3"/>
        <v>35862</v>
      </c>
      <c r="K28" s="10">
        <f t="shared" si="4"/>
        <v>72797</v>
      </c>
    </row>
    <row r="29" spans="1:11" ht="14.25" customHeight="1" x14ac:dyDescent="0.25">
      <c r="A29" s="21"/>
      <c r="B29" s="5" t="s">
        <v>3</v>
      </c>
      <c r="C29" s="5">
        <f>SUM(C27:C28)</f>
        <v>92565</v>
      </c>
      <c r="D29" s="5">
        <f t="shared" ref="D29:J29" si="10">SUM(D27:D28)</f>
        <v>88242</v>
      </c>
      <c r="E29" s="5">
        <f t="shared" si="10"/>
        <v>180807</v>
      </c>
      <c r="F29" s="5">
        <f t="shared" si="10"/>
        <v>16269</v>
      </c>
      <c r="G29" s="5">
        <f t="shared" si="10"/>
        <v>16512</v>
      </c>
      <c r="H29" s="5">
        <f t="shared" si="10"/>
        <v>32781</v>
      </c>
      <c r="I29" s="5">
        <f t="shared" si="10"/>
        <v>108834</v>
      </c>
      <c r="J29" s="5">
        <f t="shared" si="10"/>
        <v>104754</v>
      </c>
      <c r="K29" s="11">
        <f t="shared" si="4"/>
        <v>213588</v>
      </c>
    </row>
    <row r="30" spans="1:11" ht="15" customHeight="1" x14ac:dyDescent="0.25">
      <c r="A30" s="16" t="s">
        <v>32</v>
      </c>
      <c r="B30" s="2" t="s">
        <v>20</v>
      </c>
      <c r="C30" s="2">
        <v>40046</v>
      </c>
      <c r="D30" s="2">
        <v>39212</v>
      </c>
      <c r="E30" s="2">
        <f t="shared" si="0"/>
        <v>79258</v>
      </c>
      <c r="F30" s="2">
        <v>4603</v>
      </c>
      <c r="G30" s="2">
        <v>4523</v>
      </c>
      <c r="H30" s="2">
        <f t="shared" si="1"/>
        <v>9126</v>
      </c>
      <c r="I30" s="2">
        <f t="shared" si="2"/>
        <v>44649</v>
      </c>
      <c r="J30" s="2">
        <f t="shared" si="3"/>
        <v>43735</v>
      </c>
      <c r="K30" s="9">
        <f t="shared" si="4"/>
        <v>88384</v>
      </c>
    </row>
    <row r="31" spans="1:11" ht="15" customHeight="1" x14ac:dyDescent="0.25">
      <c r="A31" s="17"/>
      <c r="B31" s="3" t="s">
        <v>21</v>
      </c>
      <c r="C31" s="4">
        <v>17650</v>
      </c>
      <c r="D31" s="4">
        <v>17129</v>
      </c>
      <c r="E31" s="4">
        <f t="shared" si="0"/>
        <v>34779</v>
      </c>
      <c r="F31" s="4">
        <v>2335</v>
      </c>
      <c r="G31" s="4">
        <v>2203</v>
      </c>
      <c r="H31" s="4">
        <f t="shared" si="1"/>
        <v>4538</v>
      </c>
      <c r="I31" s="4">
        <f t="shared" si="2"/>
        <v>19985</v>
      </c>
      <c r="J31" s="4">
        <f t="shared" si="3"/>
        <v>19332</v>
      </c>
      <c r="K31" s="10">
        <f t="shared" si="4"/>
        <v>39317</v>
      </c>
    </row>
    <row r="32" spans="1:11" ht="14.25" customHeight="1" x14ac:dyDescent="0.25">
      <c r="A32" s="18"/>
      <c r="B32" s="5" t="s">
        <v>3</v>
      </c>
      <c r="C32" s="5">
        <f>SUM(C30:C31)</f>
        <v>57696</v>
      </c>
      <c r="D32" s="5">
        <f t="shared" ref="D32:J32" si="11">SUM(D30:D31)</f>
        <v>56341</v>
      </c>
      <c r="E32" s="5">
        <f t="shared" si="11"/>
        <v>114037</v>
      </c>
      <c r="F32" s="5">
        <f t="shared" si="11"/>
        <v>6938</v>
      </c>
      <c r="G32" s="5">
        <f t="shared" si="11"/>
        <v>6726</v>
      </c>
      <c r="H32" s="5">
        <f t="shared" si="11"/>
        <v>13664</v>
      </c>
      <c r="I32" s="5">
        <f t="shared" si="11"/>
        <v>64634</v>
      </c>
      <c r="J32" s="5">
        <f t="shared" si="11"/>
        <v>63067</v>
      </c>
      <c r="K32" s="11">
        <f t="shared" si="4"/>
        <v>127701</v>
      </c>
    </row>
    <row r="33" spans="1:11" ht="15" customHeight="1" x14ac:dyDescent="0.25">
      <c r="A33" s="19" t="s">
        <v>33</v>
      </c>
      <c r="B33" s="2" t="s">
        <v>22</v>
      </c>
      <c r="C33" s="2">
        <v>26748</v>
      </c>
      <c r="D33" s="2">
        <v>26437</v>
      </c>
      <c r="E33" s="2">
        <f t="shared" si="0"/>
        <v>53185</v>
      </c>
      <c r="F33" s="2">
        <v>10695</v>
      </c>
      <c r="G33" s="2">
        <v>10550</v>
      </c>
      <c r="H33" s="2">
        <f t="shared" si="1"/>
        <v>21245</v>
      </c>
      <c r="I33" s="2">
        <f t="shared" si="2"/>
        <v>37443</v>
      </c>
      <c r="J33" s="2">
        <f t="shared" si="3"/>
        <v>36987</v>
      </c>
      <c r="K33" s="9">
        <f t="shared" si="4"/>
        <v>74430</v>
      </c>
    </row>
    <row r="34" spans="1:11" ht="15" customHeight="1" x14ac:dyDescent="0.25">
      <c r="A34" s="20"/>
      <c r="B34" s="3" t="s">
        <v>23</v>
      </c>
      <c r="C34" s="4">
        <v>22053</v>
      </c>
      <c r="D34" s="4">
        <v>21535</v>
      </c>
      <c r="E34" s="4">
        <f t="shared" si="0"/>
        <v>43588</v>
      </c>
      <c r="F34" s="4">
        <v>1114</v>
      </c>
      <c r="G34" s="4">
        <v>1122</v>
      </c>
      <c r="H34" s="4">
        <f t="shared" si="1"/>
        <v>2236</v>
      </c>
      <c r="I34" s="4">
        <f t="shared" si="2"/>
        <v>23167</v>
      </c>
      <c r="J34" s="4">
        <f t="shared" si="3"/>
        <v>22657</v>
      </c>
      <c r="K34" s="10">
        <f t="shared" si="4"/>
        <v>45824</v>
      </c>
    </row>
    <row r="35" spans="1:11" ht="14.25" customHeight="1" x14ac:dyDescent="0.25">
      <c r="A35" s="21"/>
      <c r="B35" s="5" t="s">
        <v>3</v>
      </c>
      <c r="C35" s="5">
        <f>SUM(C33:C34)</f>
        <v>48801</v>
      </c>
      <c r="D35" s="5">
        <f t="shared" ref="D35:J35" si="12">SUM(D33:D34)</f>
        <v>47972</v>
      </c>
      <c r="E35" s="5">
        <f t="shared" si="12"/>
        <v>96773</v>
      </c>
      <c r="F35" s="5">
        <f t="shared" si="12"/>
        <v>11809</v>
      </c>
      <c r="G35" s="5">
        <f t="shared" si="12"/>
        <v>11672</v>
      </c>
      <c r="H35" s="5">
        <f t="shared" si="12"/>
        <v>23481</v>
      </c>
      <c r="I35" s="5">
        <f t="shared" si="12"/>
        <v>60610</v>
      </c>
      <c r="J35" s="5">
        <f t="shared" si="12"/>
        <v>59644</v>
      </c>
      <c r="K35" s="11">
        <f t="shared" si="4"/>
        <v>120254</v>
      </c>
    </row>
    <row r="36" spans="1:11" ht="12.75" customHeight="1" x14ac:dyDescent="0.25">
      <c r="A36" s="22" t="s">
        <v>34</v>
      </c>
      <c r="B36" s="2" t="s">
        <v>25</v>
      </c>
      <c r="C36" s="2">
        <v>29054</v>
      </c>
      <c r="D36" s="2">
        <v>28302</v>
      </c>
      <c r="E36" s="2">
        <f t="shared" si="0"/>
        <v>57356</v>
      </c>
      <c r="F36" s="2">
        <v>6079</v>
      </c>
      <c r="G36" s="2">
        <v>5862</v>
      </c>
      <c r="H36" s="2">
        <f t="shared" si="1"/>
        <v>11941</v>
      </c>
      <c r="I36" s="2">
        <f t="shared" si="2"/>
        <v>35133</v>
      </c>
      <c r="J36" s="2">
        <f t="shared" si="3"/>
        <v>34164</v>
      </c>
      <c r="K36" s="9">
        <f t="shared" si="4"/>
        <v>69297</v>
      </c>
    </row>
    <row r="37" spans="1:11" ht="15" customHeight="1" x14ac:dyDescent="0.25">
      <c r="A37" s="23"/>
      <c r="B37" s="3" t="s">
        <v>24</v>
      </c>
      <c r="C37" s="4">
        <v>41557</v>
      </c>
      <c r="D37" s="4">
        <v>40748</v>
      </c>
      <c r="E37" s="4">
        <f t="shared" si="0"/>
        <v>82305</v>
      </c>
      <c r="F37" s="4">
        <v>5934</v>
      </c>
      <c r="G37" s="4">
        <v>5702</v>
      </c>
      <c r="H37" s="4">
        <f t="shared" si="1"/>
        <v>11636</v>
      </c>
      <c r="I37" s="4">
        <f t="shared" si="2"/>
        <v>47491</v>
      </c>
      <c r="J37" s="4">
        <f t="shared" si="3"/>
        <v>46450</v>
      </c>
      <c r="K37" s="10">
        <f t="shared" si="4"/>
        <v>93941</v>
      </c>
    </row>
    <row r="38" spans="1:11" ht="14.25" customHeight="1" x14ac:dyDescent="0.25">
      <c r="A38" s="24"/>
      <c r="B38" s="5" t="s">
        <v>3</v>
      </c>
      <c r="C38" s="5">
        <f>SUM(C36:C37)</f>
        <v>70611</v>
      </c>
      <c r="D38" s="5">
        <f t="shared" ref="D38:J38" si="13">SUM(D36:D37)</f>
        <v>69050</v>
      </c>
      <c r="E38" s="5">
        <f t="shared" si="13"/>
        <v>139661</v>
      </c>
      <c r="F38" s="5">
        <f t="shared" si="13"/>
        <v>12013</v>
      </c>
      <c r="G38" s="5">
        <f t="shared" si="13"/>
        <v>11564</v>
      </c>
      <c r="H38" s="5">
        <f t="shared" si="13"/>
        <v>23577</v>
      </c>
      <c r="I38" s="5">
        <f t="shared" si="13"/>
        <v>82624</v>
      </c>
      <c r="J38" s="5">
        <f t="shared" si="13"/>
        <v>80614</v>
      </c>
      <c r="K38" s="11">
        <f t="shared" si="4"/>
        <v>163238</v>
      </c>
    </row>
    <row r="39" spans="1:11" ht="19.5" thickBot="1" x14ac:dyDescent="0.35">
      <c r="A39" s="14" t="s">
        <v>39</v>
      </c>
      <c r="B39" s="15"/>
      <c r="C39" s="12">
        <f>SUM(C5+C6+C7+C9+C10+C11+C13+C14+C15+C17+C18+C19+C20+C21+C23+C24+C25+C27+C28+C30+C31+C33+C34+C36+C37)</f>
        <v>643523</v>
      </c>
      <c r="D39" s="12">
        <f t="shared" ref="D39:K39" si="14">SUM(D5+D6+D7+D9+D10+D11+D13+D14+D15+D17+D18+D19+D20+D21+D23+D24+D25+D27+D28+D30+D31+D33+D34+D36+D37)</f>
        <v>623235</v>
      </c>
      <c r="E39" s="12">
        <f t="shared" si="14"/>
        <v>1266758</v>
      </c>
      <c r="F39" s="12">
        <f t="shared" si="14"/>
        <v>219520</v>
      </c>
      <c r="G39" s="12">
        <f t="shared" si="14"/>
        <v>214388</v>
      </c>
      <c r="H39" s="12">
        <f t="shared" si="14"/>
        <v>433908</v>
      </c>
      <c r="I39" s="12">
        <f t="shared" si="14"/>
        <v>863043</v>
      </c>
      <c r="J39" s="12">
        <f t="shared" si="14"/>
        <v>837623</v>
      </c>
      <c r="K39" s="13">
        <f t="shared" si="14"/>
        <v>1700666</v>
      </c>
    </row>
    <row r="40" spans="1:11" x14ac:dyDescent="0.2">
      <c r="E40" s="7"/>
      <c r="H40" s="7"/>
    </row>
    <row r="41" spans="1:11" x14ac:dyDescent="0.2">
      <c r="A41" s="6" t="s">
        <v>43</v>
      </c>
      <c r="I41" s="7"/>
      <c r="J41" s="7"/>
      <c r="K41" s="7"/>
    </row>
    <row r="42" spans="1:11" x14ac:dyDescent="0.2">
      <c r="E42" s="7"/>
    </row>
  </sheetData>
  <mergeCells count="17">
    <mergeCell ref="A1:K1"/>
    <mergeCell ref="A5:A8"/>
    <mergeCell ref="A9:A12"/>
    <mergeCell ref="A13:A16"/>
    <mergeCell ref="A17:A22"/>
    <mergeCell ref="C3:E3"/>
    <mergeCell ref="F3:H3"/>
    <mergeCell ref="I3:K3"/>
    <mergeCell ref="A2:A4"/>
    <mergeCell ref="B2:B4"/>
    <mergeCell ref="C2:K2"/>
    <mergeCell ref="A39:B39"/>
    <mergeCell ref="A30:A32"/>
    <mergeCell ref="A33:A35"/>
    <mergeCell ref="A36:A38"/>
    <mergeCell ref="A23:A26"/>
    <mergeCell ref="A27:A29"/>
  </mergeCells>
  <pageMargins left="1.42" right="0.44" top="0.45" bottom="0.51" header="0.5" footer="0.39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</vt:lpstr>
    </vt:vector>
  </TitlesOfParts>
  <Company>MOE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USER</cp:lastModifiedBy>
  <cp:lastPrinted>2018-03-22T17:36:21Z</cp:lastPrinted>
  <dcterms:created xsi:type="dcterms:W3CDTF">2012-08-11T05:53:27Z</dcterms:created>
  <dcterms:modified xsi:type="dcterms:W3CDTF">2022-07-07T10:14:04Z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f08bf663-4c2c-454b-8a8e-f393dc5395dd</vt:lpwstr>
  </property>
</Properties>
</file>