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duStat2017_To_Check_StatBranch final\04 Students in Government Schools\04 Excel\"/>
    </mc:Choice>
  </mc:AlternateContent>
  <bookViews>
    <workbookView xWindow="0" yWindow="0" windowWidth="20325" windowHeight="9615"/>
  </bookViews>
  <sheets>
    <sheet name="1-13" sheetId="28" r:id="rId1"/>
  </sheets>
  <calcPr calcId="152511"/>
</workbook>
</file>

<file path=xl/calcChain.xml><?xml version="1.0" encoding="utf-8"?>
<calcChain xmlns="http://schemas.openxmlformats.org/spreadsheetml/2006/main">
  <c r="D38" i="28" l="1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Q12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C38" i="28"/>
  <c r="C35" i="28"/>
  <c r="C32" i="28"/>
  <c r="C29" i="28"/>
  <c r="C26" i="28"/>
  <c r="C22" i="28"/>
  <c r="C16" i="28"/>
  <c r="C12" i="28"/>
  <c r="C8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C39" i="28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<sst xmlns="http://schemas.openxmlformats.org/spreadsheetml/2006/main" count="68" uniqueCount="46">
  <si>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</si>
  <si>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</si>
  <si>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</si>
  <si>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</si>
  <si>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</si>
  <si>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</si>
  <si>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</si>
  <si>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</si>
  <si>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</si>
  <si>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</si>
  <si>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</si>
  <si>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</si>
  <si>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</si>
  <si>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</si>
  <si>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</si>
  <si>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</si>
  <si>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</si>
  <si>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</si>
  <si>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</si>
  <si>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</si>
  <si>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</si>
  <si>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</si>
  <si>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</si>
  <si>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</si>
  <si>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</si>
  <si>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</si>
  <si>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</si>
  <si>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</si>
  <si>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</si>
  <si>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</si>
  <si>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</si>
  <si>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</si>
  <si>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</si>
  <si>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</si>
  <si>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</si>
  <si>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</si>
  <si>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</si>
  <si>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Province</t>
  </si>
  <si>
    <t xml:space="preserve">District </t>
  </si>
  <si>
    <t>Sinhala Medium</t>
  </si>
  <si>
    <t>Sri Lanka</t>
  </si>
  <si>
    <t>Tamil  Medium</t>
  </si>
  <si>
    <t>Bilingual(Sinhala &amp; English)</t>
  </si>
  <si>
    <t>Bilingual(Tamil &amp; English)</t>
  </si>
  <si>
    <t>4.12 - Total (1-13)  Students - 2017 (in Govt.Schools)</t>
  </si>
  <si>
    <t>Data Source: School Census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</si>
</sst>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18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2" borderId="1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3" fontId="5" fillId="2" borderId="13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/>
    <xf numFmtId="3" fontId="1" fillId="4" borderId="13" xfId="0" applyNumberFormat="1" applyFont="1" applyFill="1" applyBorder="1"/>
    <xf numFmtId="3" fontId="2" fillId="5" borderId="13" xfId="0" applyNumberFormat="1" applyFont="1" applyFill="1" applyBorder="1"/>
    <xf numFmtId="3" fontId="7" fillId="6" borderId="16" xfId="0" applyNumberFormat="1" applyFont="1" applyFill="1" applyBorder="1" applyAlignment="1"/>
    <xf numFmtId="3" fontId="7" fillId="6" borderId="17" xfId="0" applyNumberFormat="1" applyFont="1" applyFill="1" applyBorder="1" applyAlignment="1"/>
    <xf numFmtId="0" fontId="8" fillId="0" borderId="0" xfId="0" applyFont="1"/>
    <xf numFmtId="0" fontId="3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3" fontId="5" fillId="10" borderId="12" xfId="0" applyNumberFormat="1" applyFont="1" applyFill="1" applyBorder="1" applyAlignment="1">
      <alignment horizontal="center" vertical="center"/>
    </xf>
    <xf numFmtId="3" fontId="5" fillId="10" borderId="14" xfId="0" applyNumberFormat="1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3" fontId="6" fillId="7" borderId="14" xfId="0" applyNumberFormat="1" applyFont="1" applyFill="1" applyBorder="1" applyAlignment="1">
      <alignment horizontal="center" vertical="center" wrapText="1"/>
    </xf>
    <xf numFmtId="3" fontId="6" fillId="8" borderId="14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  <xf numFmtId="3" fontId="5" fillId="10" borderId="4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 wrapText="1"/>
    </xf>
    <xf numFmtId="3" fontId="5" fillId="10" borderId="7" xfId="0" applyNumberFormat="1" applyFont="1" applyFill="1" applyBorder="1" applyAlignment="1">
      <alignment horizontal="center" vertical="center" wrapText="1"/>
    </xf>
    <xf numFmtId="3" fontId="5" fillId="10" borderId="8" xfId="0" applyNumberFormat="1" applyFont="1" applyFill="1" applyBorder="1" applyAlignment="1">
      <alignment horizontal="center" vertical="center" wrapText="1"/>
    </xf>
    <xf numFmtId="3" fontId="5" fillId="10" borderId="13" xfId="0" applyNumberFormat="1" applyFont="1" applyFill="1" applyBorder="1" applyAlignment="1">
      <alignment horizontal="center" vertical="center"/>
    </xf>
    <xf numFmtId="3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C1" workbookViewId="0">
      <selection activeCell="L41" sqref="L41"/>
    </sheetView>
  </sheetViews>
  <sheetFormatPr defaultRowHeight="12.75" x14ac:dyDescent="0.2"/>
  <cols>
    <col min="1" max="1" width="16.5703125" bestFit="1" customWidth="1"/>
    <col min="2" max="2" width="14.28515625" customWidth="1"/>
    <col min="3" max="5" width="13.5703125" bestFit="1" customWidth="1"/>
    <col min="6" max="8" width="10" bestFit="1" customWidth="1"/>
    <col min="9" max="10" width="11.42578125" bestFit="1" customWidth="1"/>
    <col min="11" max="11" width="13.5703125" bestFit="1" customWidth="1"/>
    <col min="12" max="12" width="9.140625" bestFit="1" customWidth="1"/>
    <col min="13" max="13" width="9" bestFit="1" customWidth="1"/>
    <col min="14" max="14" width="10" bestFit="1" customWidth="1"/>
    <col min="15" max="17" width="13.5703125" bestFit="1" customWidth="1"/>
  </cols>
  <sheetData>
    <row r="1" spans="1:17" ht="33.75" x14ac:dyDescent="0.5">
      <c r="A1" s="13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21.75" customHeight="1" x14ac:dyDescent="0.2">
      <c r="A2" s="16" t="s">
        <v>37</v>
      </c>
      <c r="B2" s="18" t="s">
        <v>38</v>
      </c>
      <c r="C2" s="19" t="s">
        <v>39</v>
      </c>
      <c r="D2" s="19"/>
      <c r="E2" s="19"/>
      <c r="F2" s="24" t="s">
        <v>42</v>
      </c>
      <c r="G2" s="25"/>
      <c r="H2" s="26"/>
      <c r="I2" s="19" t="s">
        <v>41</v>
      </c>
      <c r="J2" s="19"/>
      <c r="K2" s="19"/>
      <c r="L2" s="24" t="s">
        <v>43</v>
      </c>
      <c r="M2" s="25"/>
      <c r="N2" s="26"/>
      <c r="O2" s="19" t="s">
        <v>3</v>
      </c>
      <c r="P2" s="19"/>
      <c r="Q2" s="30"/>
    </row>
    <row r="3" spans="1:17" ht="14.25" customHeight="1" x14ac:dyDescent="0.2">
      <c r="A3" s="17"/>
      <c r="B3" s="19"/>
      <c r="C3" s="19"/>
      <c r="D3" s="19"/>
      <c r="E3" s="19"/>
      <c r="F3" s="27"/>
      <c r="G3" s="28"/>
      <c r="H3" s="29"/>
      <c r="I3" s="19"/>
      <c r="J3" s="19"/>
      <c r="K3" s="19"/>
      <c r="L3" s="27"/>
      <c r="M3" s="28"/>
      <c r="N3" s="29"/>
      <c r="O3" s="19"/>
      <c r="P3" s="19"/>
      <c r="Q3" s="30"/>
    </row>
    <row r="4" spans="1:17" ht="15.75" x14ac:dyDescent="0.2">
      <c r="A4" s="17"/>
      <c r="B4" s="19"/>
      <c r="C4" s="1" t="s">
        <v>35</v>
      </c>
      <c r="D4" s="1" t="s">
        <v>36</v>
      </c>
      <c r="E4" s="1" t="s">
        <v>3</v>
      </c>
      <c r="F4" s="1" t="s">
        <v>35</v>
      </c>
      <c r="G4" s="1" t="s">
        <v>36</v>
      </c>
      <c r="H4" s="1" t="s">
        <v>3</v>
      </c>
      <c r="I4" s="1" t="s">
        <v>35</v>
      </c>
      <c r="J4" s="1" t="s">
        <v>36</v>
      </c>
      <c r="K4" s="1" t="s">
        <v>3</v>
      </c>
      <c r="L4" s="1" t="s">
        <v>35</v>
      </c>
      <c r="M4" s="1" t="s">
        <v>36</v>
      </c>
      <c r="N4" s="1" t="s">
        <v>3</v>
      </c>
      <c r="O4" s="1" t="s">
        <v>35</v>
      </c>
      <c r="P4" s="1" t="s">
        <v>36</v>
      </c>
      <c r="Q4" s="6" t="s">
        <v>3</v>
      </c>
    </row>
    <row r="5" spans="1:17" ht="15" x14ac:dyDescent="0.25">
      <c r="A5" s="31" t="s">
        <v>26</v>
      </c>
      <c r="B5" s="2" t="s">
        <v>0</v>
      </c>
      <c r="C5" s="2">
        <v>163773</v>
      </c>
      <c r="D5" s="2">
        <v>161328</v>
      </c>
      <c r="E5" s="2">
        <v>325101</v>
      </c>
      <c r="F5" s="2">
        <v>6502</v>
      </c>
      <c r="G5" s="2">
        <v>7753</v>
      </c>
      <c r="H5" s="2">
        <v>14255</v>
      </c>
      <c r="I5" s="2">
        <v>16955</v>
      </c>
      <c r="J5" s="2">
        <v>17355</v>
      </c>
      <c r="K5" s="2">
        <v>34310</v>
      </c>
      <c r="L5" s="2">
        <v>663</v>
      </c>
      <c r="M5" s="2">
        <v>858</v>
      </c>
      <c r="N5" s="2">
        <v>1521</v>
      </c>
      <c r="O5" s="2">
        <v>187893</v>
      </c>
      <c r="P5" s="2">
        <v>187294</v>
      </c>
      <c r="Q5" s="7">
        <v>375187</v>
      </c>
    </row>
    <row r="6" spans="1:17" ht="15" x14ac:dyDescent="0.25">
      <c r="A6" s="32"/>
      <c r="B6" s="3" t="s">
        <v>1</v>
      </c>
      <c r="C6" s="4">
        <v>165669</v>
      </c>
      <c r="D6" s="4">
        <v>172838</v>
      </c>
      <c r="E6" s="4">
        <v>338507</v>
      </c>
      <c r="F6" s="4">
        <v>2194</v>
      </c>
      <c r="G6" s="4">
        <v>3580</v>
      </c>
      <c r="H6" s="4">
        <v>5774</v>
      </c>
      <c r="I6" s="4">
        <v>8153</v>
      </c>
      <c r="J6" s="4">
        <v>8660</v>
      </c>
      <c r="K6" s="4">
        <v>16813</v>
      </c>
      <c r="L6" s="4">
        <v>318</v>
      </c>
      <c r="M6" s="4">
        <v>368</v>
      </c>
      <c r="N6" s="4">
        <v>686</v>
      </c>
      <c r="O6" s="4">
        <v>176334</v>
      </c>
      <c r="P6" s="4">
        <v>185446</v>
      </c>
      <c r="Q6" s="8">
        <v>361780</v>
      </c>
    </row>
    <row r="7" spans="1:17" ht="15" x14ac:dyDescent="0.25">
      <c r="A7" s="32"/>
      <c r="B7" s="2" t="s">
        <v>2</v>
      </c>
      <c r="C7" s="2">
        <v>97741</v>
      </c>
      <c r="D7" s="2">
        <v>98633</v>
      </c>
      <c r="E7" s="2">
        <v>196374</v>
      </c>
      <c r="F7" s="2">
        <v>938</v>
      </c>
      <c r="G7" s="2">
        <v>1392</v>
      </c>
      <c r="H7" s="2">
        <v>2330</v>
      </c>
      <c r="I7" s="2">
        <v>13623</v>
      </c>
      <c r="J7" s="2">
        <v>15145</v>
      </c>
      <c r="K7" s="2">
        <v>28768</v>
      </c>
      <c r="L7" s="2">
        <v>252</v>
      </c>
      <c r="M7" s="2">
        <v>422</v>
      </c>
      <c r="N7" s="2">
        <v>674</v>
      </c>
      <c r="O7" s="2">
        <v>112554</v>
      </c>
      <c r="P7" s="2">
        <v>115592</v>
      </c>
      <c r="Q7" s="7">
        <v>228146</v>
      </c>
    </row>
    <row r="8" spans="1:17" ht="15" x14ac:dyDescent="0.25">
      <c r="A8" s="32"/>
      <c r="B8" s="5" t="s">
        <v>3</v>
      </c>
      <c r="C8" s="5">
        <f>SUM(C5:C7)</f>
        <v>427183</v>
      </c>
      <c r="D8" s="5">
        <f t="shared" ref="D8:Q8" si="0">SUM(D5:D7)</f>
        <v>432799</v>
      </c>
      <c r="E8" s="5">
        <f t="shared" si="0"/>
        <v>859982</v>
      </c>
      <c r="F8" s="5">
        <f t="shared" si="0"/>
        <v>9634</v>
      </c>
      <c r="G8" s="5">
        <f t="shared" si="0"/>
        <v>12725</v>
      </c>
      <c r="H8" s="5">
        <f t="shared" si="0"/>
        <v>22359</v>
      </c>
      <c r="I8" s="5">
        <f t="shared" si="0"/>
        <v>38731</v>
      </c>
      <c r="J8" s="5">
        <f t="shared" si="0"/>
        <v>41160</v>
      </c>
      <c r="K8" s="5">
        <f t="shared" si="0"/>
        <v>79891</v>
      </c>
      <c r="L8" s="5">
        <f t="shared" si="0"/>
        <v>1233</v>
      </c>
      <c r="M8" s="5">
        <f t="shared" si="0"/>
        <v>1648</v>
      </c>
      <c r="N8" s="5">
        <f t="shared" si="0"/>
        <v>2881</v>
      </c>
      <c r="O8" s="5">
        <f t="shared" si="0"/>
        <v>476781</v>
      </c>
      <c r="P8" s="5">
        <f t="shared" si="0"/>
        <v>488332</v>
      </c>
      <c r="Q8" s="9">
        <f t="shared" si="0"/>
        <v>965113</v>
      </c>
    </row>
    <row r="9" spans="1:17" ht="15" x14ac:dyDescent="0.25">
      <c r="A9" s="21" t="s">
        <v>27</v>
      </c>
      <c r="B9" s="2" t="s">
        <v>4</v>
      </c>
      <c r="C9" s="2">
        <v>102436</v>
      </c>
      <c r="D9" s="2">
        <v>104945</v>
      </c>
      <c r="E9" s="2">
        <v>207381</v>
      </c>
      <c r="F9" s="2">
        <v>2704</v>
      </c>
      <c r="G9" s="2">
        <v>4017</v>
      </c>
      <c r="H9" s="2">
        <v>6721</v>
      </c>
      <c r="I9" s="2">
        <v>31794</v>
      </c>
      <c r="J9" s="2">
        <v>33551</v>
      </c>
      <c r="K9" s="2">
        <v>65345</v>
      </c>
      <c r="L9" s="2">
        <v>845</v>
      </c>
      <c r="M9" s="2">
        <v>1460</v>
      </c>
      <c r="N9" s="2">
        <v>2305</v>
      </c>
      <c r="O9" s="2">
        <v>137779</v>
      </c>
      <c r="P9" s="2">
        <v>143973</v>
      </c>
      <c r="Q9" s="7">
        <v>281752</v>
      </c>
    </row>
    <row r="10" spans="1:17" ht="15" x14ac:dyDescent="0.25">
      <c r="A10" s="33"/>
      <c r="B10" s="3" t="s">
        <v>5</v>
      </c>
      <c r="C10" s="4">
        <v>41438</v>
      </c>
      <c r="D10" s="4">
        <v>41496</v>
      </c>
      <c r="E10" s="4">
        <v>82934</v>
      </c>
      <c r="F10" s="4">
        <v>332</v>
      </c>
      <c r="G10" s="4">
        <v>351</v>
      </c>
      <c r="H10" s="4">
        <v>683</v>
      </c>
      <c r="I10" s="4">
        <v>9310</v>
      </c>
      <c r="J10" s="4">
        <v>9722</v>
      </c>
      <c r="K10" s="4">
        <v>19032</v>
      </c>
      <c r="L10" s="4">
        <v>635</v>
      </c>
      <c r="M10" s="4">
        <v>677</v>
      </c>
      <c r="N10" s="4">
        <v>1312</v>
      </c>
      <c r="O10" s="4">
        <v>51715</v>
      </c>
      <c r="P10" s="4">
        <v>52246</v>
      </c>
      <c r="Q10" s="8">
        <v>103961</v>
      </c>
    </row>
    <row r="11" spans="1:17" ht="15" x14ac:dyDescent="0.25">
      <c r="A11" s="33"/>
      <c r="B11" s="2" t="s">
        <v>6</v>
      </c>
      <c r="C11" s="2">
        <v>31452</v>
      </c>
      <c r="D11" s="2">
        <v>32644</v>
      </c>
      <c r="E11" s="2">
        <v>64096</v>
      </c>
      <c r="F11" s="2">
        <v>417</v>
      </c>
      <c r="G11" s="2">
        <v>609</v>
      </c>
      <c r="H11" s="2">
        <v>1026</v>
      </c>
      <c r="I11" s="2">
        <v>48174</v>
      </c>
      <c r="J11" s="2">
        <v>48528</v>
      </c>
      <c r="K11" s="2">
        <v>96702</v>
      </c>
      <c r="L11" s="2">
        <v>219</v>
      </c>
      <c r="M11" s="2">
        <v>240</v>
      </c>
      <c r="N11" s="2">
        <v>459</v>
      </c>
      <c r="O11" s="2">
        <v>80262</v>
      </c>
      <c r="P11" s="2">
        <v>82021</v>
      </c>
      <c r="Q11" s="7">
        <v>162283</v>
      </c>
    </row>
    <row r="12" spans="1:17" ht="15" x14ac:dyDescent="0.25">
      <c r="A12" s="33"/>
      <c r="B12" s="5" t="s">
        <v>3</v>
      </c>
      <c r="C12" s="5">
        <f>SUM(C9:C11)</f>
        <v>175326</v>
      </c>
      <c r="D12" s="5">
        <f t="shared" ref="D12:Q12" si="1">SUM(D9:D11)</f>
        <v>179085</v>
      </c>
      <c r="E12" s="5">
        <f t="shared" si="1"/>
        <v>354411</v>
      </c>
      <c r="F12" s="5">
        <f t="shared" si="1"/>
        <v>3453</v>
      </c>
      <c r="G12" s="5">
        <f t="shared" si="1"/>
        <v>4977</v>
      </c>
      <c r="H12" s="5">
        <f t="shared" si="1"/>
        <v>8430</v>
      </c>
      <c r="I12" s="5">
        <f t="shared" si="1"/>
        <v>89278</v>
      </c>
      <c r="J12" s="5">
        <f t="shared" si="1"/>
        <v>91801</v>
      </c>
      <c r="K12" s="5">
        <f t="shared" si="1"/>
        <v>181079</v>
      </c>
      <c r="L12" s="5">
        <f t="shared" si="1"/>
        <v>1699</v>
      </c>
      <c r="M12" s="5">
        <f t="shared" si="1"/>
        <v>2377</v>
      </c>
      <c r="N12" s="5">
        <f t="shared" si="1"/>
        <v>4076</v>
      </c>
      <c r="O12" s="5">
        <f t="shared" si="1"/>
        <v>269756</v>
      </c>
      <c r="P12" s="5">
        <f t="shared" si="1"/>
        <v>278240</v>
      </c>
      <c r="Q12" s="9">
        <f t="shared" si="1"/>
        <v>547996</v>
      </c>
    </row>
    <row r="13" spans="1:17" ht="15" x14ac:dyDescent="0.25">
      <c r="A13" s="31" t="s">
        <v>28</v>
      </c>
      <c r="B13" s="2" t="s">
        <v>7</v>
      </c>
      <c r="C13" s="2">
        <v>108251</v>
      </c>
      <c r="D13" s="2">
        <v>108761</v>
      </c>
      <c r="E13" s="2">
        <v>217012</v>
      </c>
      <c r="F13" s="2">
        <v>1513</v>
      </c>
      <c r="G13" s="2">
        <v>2054</v>
      </c>
      <c r="H13" s="2">
        <v>3567</v>
      </c>
      <c r="I13" s="2">
        <v>2368</v>
      </c>
      <c r="J13" s="2">
        <v>2449</v>
      </c>
      <c r="K13" s="2">
        <v>4817</v>
      </c>
      <c r="L13" s="2">
        <v>17</v>
      </c>
      <c r="M13" s="2">
        <v>45</v>
      </c>
      <c r="N13" s="2">
        <v>62</v>
      </c>
      <c r="O13" s="2">
        <v>112149</v>
      </c>
      <c r="P13" s="2">
        <v>113309</v>
      </c>
      <c r="Q13" s="7">
        <v>225458</v>
      </c>
    </row>
    <row r="14" spans="1:17" ht="15" x14ac:dyDescent="0.25">
      <c r="A14" s="32"/>
      <c r="B14" s="3" t="s">
        <v>9</v>
      </c>
      <c r="C14" s="4">
        <v>65622</v>
      </c>
      <c r="D14" s="4">
        <v>67559</v>
      </c>
      <c r="E14" s="4">
        <v>133181</v>
      </c>
      <c r="F14" s="4">
        <v>998</v>
      </c>
      <c r="G14" s="4">
        <v>1561</v>
      </c>
      <c r="H14" s="4">
        <v>2559</v>
      </c>
      <c r="I14" s="4">
        <v>1275</v>
      </c>
      <c r="J14" s="4">
        <v>1425</v>
      </c>
      <c r="K14" s="4">
        <v>2700</v>
      </c>
      <c r="L14" s="4">
        <v>0</v>
      </c>
      <c r="M14" s="4">
        <v>0</v>
      </c>
      <c r="N14" s="4">
        <v>0</v>
      </c>
      <c r="O14" s="4">
        <v>67895</v>
      </c>
      <c r="P14" s="4">
        <v>70545</v>
      </c>
      <c r="Q14" s="8">
        <v>138440</v>
      </c>
    </row>
    <row r="15" spans="1:17" ht="15" x14ac:dyDescent="0.25">
      <c r="A15" s="32"/>
      <c r="B15" s="2" t="s">
        <v>8</v>
      </c>
      <c r="C15" s="2">
        <v>79417</v>
      </c>
      <c r="D15" s="2">
        <v>77731</v>
      </c>
      <c r="E15" s="2">
        <v>157148</v>
      </c>
      <c r="F15" s="2">
        <v>1370</v>
      </c>
      <c r="G15" s="2">
        <v>1735</v>
      </c>
      <c r="H15" s="2">
        <v>3105</v>
      </c>
      <c r="I15" s="2">
        <v>3709</v>
      </c>
      <c r="J15" s="2">
        <v>3790</v>
      </c>
      <c r="K15" s="2">
        <v>7499</v>
      </c>
      <c r="L15" s="2">
        <v>19</v>
      </c>
      <c r="M15" s="2">
        <v>26</v>
      </c>
      <c r="N15" s="2">
        <v>45</v>
      </c>
      <c r="O15" s="2">
        <v>84515</v>
      </c>
      <c r="P15" s="2">
        <v>83282</v>
      </c>
      <c r="Q15" s="7">
        <v>167797</v>
      </c>
    </row>
    <row r="16" spans="1:17" ht="15" x14ac:dyDescent="0.25">
      <c r="A16" s="32"/>
      <c r="B16" s="5" t="s">
        <v>3</v>
      </c>
      <c r="C16" s="5">
        <f>SUM(C13:C15)</f>
        <v>253290</v>
      </c>
      <c r="D16" s="5">
        <f t="shared" ref="D16:Q16" si="2">SUM(D13:D15)</f>
        <v>254051</v>
      </c>
      <c r="E16" s="5">
        <f t="shared" si="2"/>
        <v>507341</v>
      </c>
      <c r="F16" s="5">
        <f t="shared" si="2"/>
        <v>3881</v>
      </c>
      <c r="G16" s="5">
        <f t="shared" si="2"/>
        <v>5350</v>
      </c>
      <c r="H16" s="5">
        <f t="shared" si="2"/>
        <v>9231</v>
      </c>
      <c r="I16" s="5">
        <f t="shared" si="2"/>
        <v>7352</v>
      </c>
      <c r="J16" s="5">
        <f t="shared" si="2"/>
        <v>7664</v>
      </c>
      <c r="K16" s="5">
        <f t="shared" si="2"/>
        <v>15016</v>
      </c>
      <c r="L16" s="5">
        <f t="shared" si="2"/>
        <v>36</v>
      </c>
      <c r="M16" s="5">
        <f t="shared" si="2"/>
        <v>71</v>
      </c>
      <c r="N16" s="5">
        <f t="shared" si="2"/>
        <v>107</v>
      </c>
      <c r="O16" s="5">
        <f t="shared" si="2"/>
        <v>264559</v>
      </c>
      <c r="P16" s="5">
        <f t="shared" si="2"/>
        <v>267136</v>
      </c>
      <c r="Q16" s="9">
        <f t="shared" si="2"/>
        <v>531695</v>
      </c>
    </row>
    <row r="17" spans="1:17" ht="15" x14ac:dyDescent="0.25">
      <c r="A17" s="21" t="s">
        <v>29</v>
      </c>
      <c r="B17" s="2" t="s">
        <v>10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55751</v>
      </c>
      <c r="J17" s="2">
        <v>57914</v>
      </c>
      <c r="K17" s="2">
        <v>113665</v>
      </c>
      <c r="L17" s="2">
        <v>1190</v>
      </c>
      <c r="M17" s="2">
        <v>1348</v>
      </c>
      <c r="N17" s="2">
        <v>2538</v>
      </c>
      <c r="O17" s="2">
        <v>56941</v>
      </c>
      <c r="P17" s="2">
        <v>59262</v>
      </c>
      <c r="Q17" s="7">
        <v>116203</v>
      </c>
    </row>
    <row r="18" spans="1:17" ht="15" x14ac:dyDescent="0.25">
      <c r="A18" s="21"/>
      <c r="B18" s="3" t="s">
        <v>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16010</v>
      </c>
      <c r="J18" s="4">
        <v>16414</v>
      </c>
      <c r="K18" s="4">
        <v>32424</v>
      </c>
      <c r="L18" s="4">
        <v>24</v>
      </c>
      <c r="M18" s="4">
        <v>49</v>
      </c>
      <c r="N18" s="4">
        <v>73</v>
      </c>
      <c r="O18" s="4">
        <v>16034</v>
      </c>
      <c r="P18" s="4">
        <v>16463</v>
      </c>
      <c r="Q18" s="8">
        <v>32497</v>
      </c>
    </row>
    <row r="19" spans="1:17" ht="15" x14ac:dyDescent="0.25">
      <c r="A19" s="21"/>
      <c r="B19" s="2" t="s">
        <v>12</v>
      </c>
      <c r="C19" s="2">
        <v>40</v>
      </c>
      <c r="D19" s="2">
        <v>39</v>
      </c>
      <c r="E19" s="2">
        <v>79</v>
      </c>
      <c r="F19" s="2">
        <v>0</v>
      </c>
      <c r="G19" s="2">
        <v>0</v>
      </c>
      <c r="H19" s="2">
        <v>0</v>
      </c>
      <c r="I19" s="2">
        <v>13166</v>
      </c>
      <c r="J19" s="2">
        <v>13385</v>
      </c>
      <c r="K19" s="2">
        <v>26551</v>
      </c>
      <c r="L19" s="2">
        <v>106</v>
      </c>
      <c r="M19" s="2">
        <v>117</v>
      </c>
      <c r="N19" s="2">
        <v>223</v>
      </c>
      <c r="O19" s="2">
        <v>13312</v>
      </c>
      <c r="P19" s="2">
        <v>13541</v>
      </c>
      <c r="Q19" s="7">
        <v>26853</v>
      </c>
    </row>
    <row r="20" spans="1:17" ht="15" x14ac:dyDescent="0.25">
      <c r="A20" s="21"/>
      <c r="B20" s="3" t="s">
        <v>14</v>
      </c>
      <c r="C20" s="4">
        <v>871</v>
      </c>
      <c r="D20" s="4">
        <v>881</v>
      </c>
      <c r="E20" s="4">
        <v>1752</v>
      </c>
      <c r="F20" s="4">
        <v>0</v>
      </c>
      <c r="G20" s="4">
        <v>0</v>
      </c>
      <c r="H20" s="4">
        <v>0</v>
      </c>
      <c r="I20" s="4">
        <v>13141</v>
      </c>
      <c r="J20" s="4">
        <v>13354</v>
      </c>
      <c r="K20" s="4">
        <v>26495</v>
      </c>
      <c r="L20" s="4">
        <v>19</v>
      </c>
      <c r="M20" s="4">
        <v>40</v>
      </c>
      <c r="N20" s="4">
        <v>59</v>
      </c>
      <c r="O20" s="4">
        <v>14031</v>
      </c>
      <c r="P20" s="4">
        <v>14275</v>
      </c>
      <c r="Q20" s="8">
        <v>28306</v>
      </c>
    </row>
    <row r="21" spans="1:17" ht="15" x14ac:dyDescent="0.25">
      <c r="A21" s="21"/>
      <c r="B21" s="2" t="s">
        <v>13</v>
      </c>
      <c r="C21" s="2">
        <v>1772</v>
      </c>
      <c r="D21" s="2">
        <v>1780</v>
      </c>
      <c r="E21" s="2">
        <v>3552</v>
      </c>
      <c r="F21" s="2">
        <v>3</v>
      </c>
      <c r="G21" s="2">
        <v>1</v>
      </c>
      <c r="H21" s="2">
        <v>4</v>
      </c>
      <c r="I21" s="2">
        <v>16483</v>
      </c>
      <c r="J21" s="2">
        <v>16696</v>
      </c>
      <c r="K21" s="2">
        <v>33179</v>
      </c>
      <c r="L21" s="2">
        <v>237</v>
      </c>
      <c r="M21" s="2">
        <v>254</v>
      </c>
      <c r="N21" s="2">
        <v>491</v>
      </c>
      <c r="O21" s="2">
        <v>18495</v>
      </c>
      <c r="P21" s="2">
        <v>18731</v>
      </c>
      <c r="Q21" s="7">
        <v>37226</v>
      </c>
    </row>
    <row r="22" spans="1:17" ht="15" x14ac:dyDescent="0.25">
      <c r="A22" s="21"/>
      <c r="B22" s="5" t="s">
        <v>3</v>
      </c>
      <c r="C22" s="5">
        <f>SUM(C17:C21)</f>
        <v>2683</v>
      </c>
      <c r="D22" s="5">
        <f t="shared" ref="D22:Q22" si="3">SUM(D17:D21)</f>
        <v>2700</v>
      </c>
      <c r="E22" s="5">
        <f t="shared" si="3"/>
        <v>5383</v>
      </c>
      <c r="F22" s="5">
        <f t="shared" si="3"/>
        <v>3</v>
      </c>
      <c r="G22" s="5">
        <f t="shared" si="3"/>
        <v>1</v>
      </c>
      <c r="H22" s="5">
        <f t="shared" si="3"/>
        <v>4</v>
      </c>
      <c r="I22" s="5">
        <f t="shared" si="3"/>
        <v>114551</v>
      </c>
      <c r="J22" s="5">
        <f t="shared" si="3"/>
        <v>117763</v>
      </c>
      <c r="K22" s="5">
        <f t="shared" si="3"/>
        <v>232314</v>
      </c>
      <c r="L22" s="5">
        <f t="shared" si="3"/>
        <v>1576</v>
      </c>
      <c r="M22" s="5">
        <f t="shared" si="3"/>
        <v>1808</v>
      </c>
      <c r="N22" s="5">
        <f t="shared" si="3"/>
        <v>3384</v>
      </c>
      <c r="O22" s="5">
        <f t="shared" si="3"/>
        <v>118813</v>
      </c>
      <c r="P22" s="5">
        <f t="shared" si="3"/>
        <v>122272</v>
      </c>
      <c r="Q22" s="9">
        <f t="shared" si="3"/>
        <v>241085</v>
      </c>
    </row>
    <row r="23" spans="1:17" ht="15" x14ac:dyDescent="0.25">
      <c r="A23" s="20" t="s">
        <v>30</v>
      </c>
      <c r="B23" s="2" t="s">
        <v>16</v>
      </c>
      <c r="C23" s="2">
        <v>28759</v>
      </c>
      <c r="D23" s="2">
        <v>29355</v>
      </c>
      <c r="E23" s="2">
        <v>58114</v>
      </c>
      <c r="F23" s="2">
        <v>239</v>
      </c>
      <c r="G23" s="2">
        <v>374</v>
      </c>
      <c r="H23" s="2">
        <v>613</v>
      </c>
      <c r="I23" s="2">
        <v>52674</v>
      </c>
      <c r="J23" s="2">
        <v>50909</v>
      </c>
      <c r="K23" s="2">
        <v>103583</v>
      </c>
      <c r="L23" s="2">
        <v>1016</v>
      </c>
      <c r="M23" s="2">
        <v>1265</v>
      </c>
      <c r="N23" s="2">
        <v>2281</v>
      </c>
      <c r="O23" s="2">
        <v>82688</v>
      </c>
      <c r="P23" s="2">
        <v>81903</v>
      </c>
      <c r="Q23" s="7">
        <v>164591</v>
      </c>
    </row>
    <row r="24" spans="1:17" ht="15" x14ac:dyDescent="0.25">
      <c r="A24" s="20"/>
      <c r="B24" s="3" t="s">
        <v>15</v>
      </c>
      <c r="C24" s="4">
        <v>234</v>
      </c>
      <c r="D24" s="4">
        <v>236</v>
      </c>
      <c r="E24" s="4">
        <v>470</v>
      </c>
      <c r="F24" s="4">
        <v>0</v>
      </c>
      <c r="G24" s="4">
        <v>0</v>
      </c>
      <c r="H24" s="4">
        <v>0</v>
      </c>
      <c r="I24" s="4">
        <v>64291</v>
      </c>
      <c r="J24" s="4">
        <v>65646</v>
      </c>
      <c r="K24" s="4">
        <v>129937</v>
      </c>
      <c r="L24" s="4">
        <v>295</v>
      </c>
      <c r="M24" s="4">
        <v>327</v>
      </c>
      <c r="N24" s="4">
        <v>622</v>
      </c>
      <c r="O24" s="4">
        <v>64820</v>
      </c>
      <c r="P24" s="4">
        <v>66209</v>
      </c>
      <c r="Q24" s="8">
        <v>131029</v>
      </c>
    </row>
    <row r="25" spans="1:17" ht="15" x14ac:dyDescent="0.25">
      <c r="A25" s="20"/>
      <c r="B25" s="2" t="s">
        <v>17</v>
      </c>
      <c r="C25" s="2">
        <v>11405</v>
      </c>
      <c r="D25" s="2">
        <v>11555</v>
      </c>
      <c r="E25" s="2">
        <v>22960</v>
      </c>
      <c r="F25" s="2">
        <v>0</v>
      </c>
      <c r="G25" s="2">
        <v>0</v>
      </c>
      <c r="H25" s="2">
        <v>0</v>
      </c>
      <c r="I25" s="2">
        <v>37695</v>
      </c>
      <c r="J25" s="2">
        <v>37887</v>
      </c>
      <c r="K25" s="2">
        <v>75582</v>
      </c>
      <c r="L25" s="2">
        <v>290</v>
      </c>
      <c r="M25" s="2">
        <v>273</v>
      </c>
      <c r="N25" s="2">
        <v>563</v>
      </c>
      <c r="O25" s="2">
        <v>49390</v>
      </c>
      <c r="P25" s="2">
        <v>49715</v>
      </c>
      <c r="Q25" s="7">
        <v>99105</v>
      </c>
    </row>
    <row r="26" spans="1:17" ht="15" x14ac:dyDescent="0.25">
      <c r="A26" s="20"/>
      <c r="B26" s="5" t="s">
        <v>3</v>
      </c>
      <c r="C26" s="5">
        <f>SUM(C23:C25)</f>
        <v>40398</v>
      </c>
      <c r="D26" s="5">
        <f t="shared" ref="D26:Q26" si="4">SUM(D23:D25)</f>
        <v>41146</v>
      </c>
      <c r="E26" s="5">
        <f t="shared" si="4"/>
        <v>81544</v>
      </c>
      <c r="F26" s="5">
        <f t="shared" si="4"/>
        <v>239</v>
      </c>
      <c r="G26" s="5">
        <f t="shared" si="4"/>
        <v>374</v>
      </c>
      <c r="H26" s="5">
        <f t="shared" si="4"/>
        <v>613</v>
      </c>
      <c r="I26" s="5">
        <f t="shared" si="4"/>
        <v>154660</v>
      </c>
      <c r="J26" s="5">
        <f t="shared" si="4"/>
        <v>154442</v>
      </c>
      <c r="K26" s="5">
        <f t="shared" si="4"/>
        <v>309102</v>
      </c>
      <c r="L26" s="5">
        <f t="shared" si="4"/>
        <v>1601</v>
      </c>
      <c r="M26" s="5">
        <f t="shared" si="4"/>
        <v>1865</v>
      </c>
      <c r="N26" s="5">
        <f t="shared" si="4"/>
        <v>3466</v>
      </c>
      <c r="O26" s="5">
        <f t="shared" si="4"/>
        <v>196898</v>
      </c>
      <c r="P26" s="5">
        <f t="shared" si="4"/>
        <v>197827</v>
      </c>
      <c r="Q26" s="9">
        <f t="shared" si="4"/>
        <v>394725</v>
      </c>
    </row>
    <row r="27" spans="1:17" ht="15" x14ac:dyDescent="0.25">
      <c r="A27" s="21" t="s">
        <v>31</v>
      </c>
      <c r="B27" s="2" t="s">
        <v>18</v>
      </c>
      <c r="C27" s="2">
        <v>151559</v>
      </c>
      <c r="D27" s="2">
        <v>149976</v>
      </c>
      <c r="E27" s="2">
        <v>301535</v>
      </c>
      <c r="F27" s="2">
        <v>3867</v>
      </c>
      <c r="G27" s="2">
        <v>4635</v>
      </c>
      <c r="H27" s="2">
        <v>8502</v>
      </c>
      <c r="I27" s="2">
        <v>14234</v>
      </c>
      <c r="J27" s="2">
        <v>16384</v>
      </c>
      <c r="K27" s="2">
        <v>30618</v>
      </c>
      <c r="L27" s="2">
        <v>226</v>
      </c>
      <c r="M27" s="2">
        <v>293</v>
      </c>
      <c r="N27" s="2">
        <v>519</v>
      </c>
      <c r="O27" s="2">
        <v>169886</v>
      </c>
      <c r="P27" s="2">
        <v>171288</v>
      </c>
      <c r="Q27" s="7">
        <v>341174</v>
      </c>
    </row>
    <row r="28" spans="1:17" ht="15" x14ac:dyDescent="0.25">
      <c r="A28" s="21"/>
      <c r="B28" s="3" t="s">
        <v>19</v>
      </c>
      <c r="C28" s="4">
        <v>60639</v>
      </c>
      <c r="D28" s="4">
        <v>61429</v>
      </c>
      <c r="E28" s="4">
        <v>122068</v>
      </c>
      <c r="F28" s="4">
        <v>867</v>
      </c>
      <c r="G28" s="4">
        <v>1236</v>
      </c>
      <c r="H28" s="4">
        <v>2103</v>
      </c>
      <c r="I28" s="4">
        <v>21688</v>
      </c>
      <c r="J28" s="4">
        <v>21957</v>
      </c>
      <c r="K28" s="4">
        <v>43645</v>
      </c>
      <c r="L28" s="4">
        <v>146</v>
      </c>
      <c r="M28" s="4">
        <v>223</v>
      </c>
      <c r="N28" s="4">
        <v>369</v>
      </c>
      <c r="O28" s="4">
        <v>83340</v>
      </c>
      <c r="P28" s="4">
        <v>84845</v>
      </c>
      <c r="Q28" s="8">
        <v>168185</v>
      </c>
    </row>
    <row r="29" spans="1:17" ht="15" x14ac:dyDescent="0.25">
      <c r="A29" s="21"/>
      <c r="B29" s="5" t="s">
        <v>3</v>
      </c>
      <c r="C29" s="5">
        <f>SUM(C27:C28)</f>
        <v>212198</v>
      </c>
      <c r="D29" s="5">
        <f t="shared" ref="D29:Q29" si="5">SUM(D27:D28)</f>
        <v>211405</v>
      </c>
      <c r="E29" s="5">
        <f t="shared" si="5"/>
        <v>423603</v>
      </c>
      <c r="F29" s="5">
        <f t="shared" si="5"/>
        <v>4734</v>
      </c>
      <c r="G29" s="5">
        <f t="shared" si="5"/>
        <v>5871</v>
      </c>
      <c r="H29" s="5">
        <f t="shared" si="5"/>
        <v>10605</v>
      </c>
      <c r="I29" s="5">
        <f t="shared" si="5"/>
        <v>35922</v>
      </c>
      <c r="J29" s="5">
        <f t="shared" si="5"/>
        <v>38341</v>
      </c>
      <c r="K29" s="5">
        <f t="shared" si="5"/>
        <v>74263</v>
      </c>
      <c r="L29" s="5">
        <f t="shared" si="5"/>
        <v>372</v>
      </c>
      <c r="M29" s="5">
        <f t="shared" si="5"/>
        <v>516</v>
      </c>
      <c r="N29" s="5">
        <f t="shared" si="5"/>
        <v>888</v>
      </c>
      <c r="O29" s="5">
        <f t="shared" si="5"/>
        <v>253226</v>
      </c>
      <c r="P29" s="5">
        <f t="shared" si="5"/>
        <v>256133</v>
      </c>
      <c r="Q29" s="9">
        <f t="shared" si="5"/>
        <v>509359</v>
      </c>
    </row>
    <row r="30" spans="1:17" ht="15" x14ac:dyDescent="0.25">
      <c r="A30" s="20" t="s">
        <v>32</v>
      </c>
      <c r="B30" s="2" t="s">
        <v>20</v>
      </c>
      <c r="C30" s="2">
        <v>88547</v>
      </c>
      <c r="D30" s="2">
        <v>90479</v>
      </c>
      <c r="E30" s="2">
        <v>179026</v>
      </c>
      <c r="F30" s="2">
        <v>1715</v>
      </c>
      <c r="G30" s="2">
        <v>2059</v>
      </c>
      <c r="H30" s="2">
        <v>3774</v>
      </c>
      <c r="I30" s="2">
        <v>9422</v>
      </c>
      <c r="J30" s="2">
        <v>10184</v>
      </c>
      <c r="K30" s="2">
        <v>19606</v>
      </c>
      <c r="L30" s="2">
        <v>0</v>
      </c>
      <c r="M30" s="2">
        <v>0</v>
      </c>
      <c r="N30" s="2">
        <v>0</v>
      </c>
      <c r="O30" s="2">
        <v>99684</v>
      </c>
      <c r="P30" s="2">
        <v>102722</v>
      </c>
      <c r="Q30" s="7">
        <v>202406</v>
      </c>
    </row>
    <row r="31" spans="1:17" ht="15" x14ac:dyDescent="0.25">
      <c r="A31" s="20"/>
      <c r="B31" s="3" t="s">
        <v>21</v>
      </c>
      <c r="C31" s="4">
        <v>39508</v>
      </c>
      <c r="D31" s="4">
        <v>39928</v>
      </c>
      <c r="E31" s="4">
        <v>79436</v>
      </c>
      <c r="F31" s="4">
        <v>248</v>
      </c>
      <c r="G31" s="4">
        <v>329</v>
      </c>
      <c r="H31" s="4">
        <v>577</v>
      </c>
      <c r="I31" s="4">
        <v>4771</v>
      </c>
      <c r="J31" s="4">
        <v>4807</v>
      </c>
      <c r="K31" s="4">
        <v>9578</v>
      </c>
      <c r="L31" s="4">
        <v>0</v>
      </c>
      <c r="M31" s="4">
        <v>0</v>
      </c>
      <c r="N31" s="4">
        <v>0</v>
      </c>
      <c r="O31" s="4">
        <v>44527</v>
      </c>
      <c r="P31" s="4">
        <v>45064</v>
      </c>
      <c r="Q31" s="8">
        <v>89591</v>
      </c>
    </row>
    <row r="32" spans="1:17" ht="15" x14ac:dyDescent="0.25">
      <c r="A32" s="20"/>
      <c r="B32" s="5" t="s">
        <v>3</v>
      </c>
      <c r="C32" s="5">
        <f>SUM(C30:C31)</f>
        <v>128055</v>
      </c>
      <c r="D32" s="5">
        <f t="shared" ref="D32:Q32" si="6">SUM(D30:D31)</f>
        <v>130407</v>
      </c>
      <c r="E32" s="5">
        <f t="shared" si="6"/>
        <v>258462</v>
      </c>
      <c r="F32" s="5">
        <f t="shared" si="6"/>
        <v>1963</v>
      </c>
      <c r="G32" s="5">
        <f t="shared" si="6"/>
        <v>2388</v>
      </c>
      <c r="H32" s="5">
        <f t="shared" si="6"/>
        <v>4351</v>
      </c>
      <c r="I32" s="5">
        <f t="shared" si="6"/>
        <v>14193</v>
      </c>
      <c r="J32" s="5">
        <f t="shared" si="6"/>
        <v>14991</v>
      </c>
      <c r="K32" s="5">
        <f t="shared" si="6"/>
        <v>29184</v>
      </c>
      <c r="L32" s="5">
        <f t="shared" si="6"/>
        <v>0</v>
      </c>
      <c r="M32" s="5">
        <f t="shared" si="6"/>
        <v>0</v>
      </c>
      <c r="N32" s="5">
        <f t="shared" si="6"/>
        <v>0</v>
      </c>
      <c r="O32" s="5">
        <f t="shared" si="6"/>
        <v>144211</v>
      </c>
      <c r="P32" s="5">
        <f t="shared" si="6"/>
        <v>147786</v>
      </c>
      <c r="Q32" s="9">
        <f t="shared" si="6"/>
        <v>291997</v>
      </c>
    </row>
    <row r="33" spans="1:17" ht="15" x14ac:dyDescent="0.25">
      <c r="A33" s="21" t="s">
        <v>33</v>
      </c>
      <c r="B33" s="2" t="s">
        <v>22</v>
      </c>
      <c r="C33" s="2">
        <v>65419</v>
      </c>
      <c r="D33" s="2">
        <v>68262</v>
      </c>
      <c r="E33" s="2">
        <v>133681</v>
      </c>
      <c r="F33" s="2">
        <v>1132</v>
      </c>
      <c r="G33" s="2">
        <v>1753</v>
      </c>
      <c r="H33" s="2">
        <v>2885</v>
      </c>
      <c r="I33" s="2">
        <v>23289</v>
      </c>
      <c r="J33" s="2">
        <v>24769</v>
      </c>
      <c r="K33" s="2">
        <v>48058</v>
      </c>
      <c r="L33" s="2">
        <v>243</v>
      </c>
      <c r="M33" s="2">
        <v>236</v>
      </c>
      <c r="N33" s="2">
        <v>479</v>
      </c>
      <c r="O33" s="2">
        <v>90083</v>
      </c>
      <c r="P33" s="2">
        <v>95020</v>
      </c>
      <c r="Q33" s="7">
        <v>185103</v>
      </c>
    </row>
    <row r="34" spans="1:17" ht="15" x14ac:dyDescent="0.25">
      <c r="A34" s="21"/>
      <c r="B34" s="3" t="s">
        <v>23</v>
      </c>
      <c r="C34" s="4">
        <v>48413</v>
      </c>
      <c r="D34" s="4">
        <v>50138</v>
      </c>
      <c r="E34" s="4">
        <v>98551</v>
      </c>
      <c r="F34" s="4">
        <v>915</v>
      </c>
      <c r="G34" s="4">
        <v>1314</v>
      </c>
      <c r="H34" s="4">
        <v>2229</v>
      </c>
      <c r="I34" s="4">
        <v>2311</v>
      </c>
      <c r="J34" s="4">
        <v>2379</v>
      </c>
      <c r="K34" s="4">
        <v>4690</v>
      </c>
      <c r="L34" s="4">
        <v>8</v>
      </c>
      <c r="M34" s="4">
        <v>13</v>
      </c>
      <c r="N34" s="4">
        <v>21</v>
      </c>
      <c r="O34" s="4">
        <v>51647</v>
      </c>
      <c r="P34" s="4">
        <v>53844</v>
      </c>
      <c r="Q34" s="8">
        <v>105491</v>
      </c>
    </row>
    <row r="35" spans="1:17" ht="15" x14ac:dyDescent="0.25">
      <c r="A35" s="21"/>
      <c r="B35" s="5" t="s">
        <v>3</v>
      </c>
      <c r="C35" s="5">
        <f>SUM(C33:C34)</f>
        <v>113832</v>
      </c>
      <c r="D35" s="5">
        <f t="shared" ref="D35:Q35" si="7">SUM(D33:D34)</f>
        <v>118400</v>
      </c>
      <c r="E35" s="5">
        <f t="shared" si="7"/>
        <v>232232</v>
      </c>
      <c r="F35" s="5">
        <f t="shared" si="7"/>
        <v>2047</v>
      </c>
      <c r="G35" s="5">
        <f t="shared" si="7"/>
        <v>3067</v>
      </c>
      <c r="H35" s="5">
        <f t="shared" si="7"/>
        <v>5114</v>
      </c>
      <c r="I35" s="5">
        <f t="shared" si="7"/>
        <v>25600</v>
      </c>
      <c r="J35" s="5">
        <f t="shared" si="7"/>
        <v>27148</v>
      </c>
      <c r="K35" s="5">
        <f t="shared" si="7"/>
        <v>52748</v>
      </c>
      <c r="L35" s="5">
        <f t="shared" si="7"/>
        <v>251</v>
      </c>
      <c r="M35" s="5">
        <f t="shared" si="7"/>
        <v>249</v>
      </c>
      <c r="N35" s="5">
        <f t="shared" si="7"/>
        <v>500</v>
      </c>
      <c r="O35" s="5">
        <f t="shared" si="7"/>
        <v>141730</v>
      </c>
      <c r="P35" s="5">
        <f t="shared" si="7"/>
        <v>148864</v>
      </c>
      <c r="Q35" s="9">
        <f t="shared" si="7"/>
        <v>290594</v>
      </c>
    </row>
    <row r="36" spans="1:17" ht="15" x14ac:dyDescent="0.25">
      <c r="A36" s="31" t="s">
        <v>34</v>
      </c>
      <c r="B36" s="2" t="s">
        <v>25</v>
      </c>
      <c r="C36" s="2">
        <v>68902</v>
      </c>
      <c r="D36" s="2">
        <v>69951</v>
      </c>
      <c r="E36" s="2">
        <v>138853</v>
      </c>
      <c r="F36" s="2">
        <v>1316</v>
      </c>
      <c r="G36" s="2">
        <v>1784</v>
      </c>
      <c r="H36" s="2">
        <v>3100</v>
      </c>
      <c r="I36" s="2">
        <v>13130</v>
      </c>
      <c r="J36" s="2">
        <v>13404</v>
      </c>
      <c r="K36" s="2">
        <v>26534</v>
      </c>
      <c r="L36" s="2">
        <v>911</v>
      </c>
      <c r="M36" s="2">
        <v>993</v>
      </c>
      <c r="N36" s="2">
        <v>1904</v>
      </c>
      <c r="O36" s="2">
        <v>84259</v>
      </c>
      <c r="P36" s="2">
        <v>86132</v>
      </c>
      <c r="Q36" s="7">
        <v>170391</v>
      </c>
    </row>
    <row r="37" spans="1:17" ht="15" x14ac:dyDescent="0.25">
      <c r="A37" s="32"/>
      <c r="B37" s="3" t="s">
        <v>24</v>
      </c>
      <c r="C37" s="4">
        <v>95763</v>
      </c>
      <c r="D37" s="4">
        <v>98380</v>
      </c>
      <c r="E37" s="4">
        <v>194143</v>
      </c>
      <c r="F37" s="4">
        <v>1410</v>
      </c>
      <c r="G37" s="4">
        <v>2110</v>
      </c>
      <c r="H37" s="4">
        <v>3520</v>
      </c>
      <c r="I37" s="4">
        <v>12320</v>
      </c>
      <c r="J37" s="4">
        <v>12851</v>
      </c>
      <c r="K37" s="4">
        <v>25171</v>
      </c>
      <c r="L37" s="4">
        <v>70</v>
      </c>
      <c r="M37" s="4">
        <v>96</v>
      </c>
      <c r="N37" s="4">
        <v>166</v>
      </c>
      <c r="O37" s="4">
        <v>109563</v>
      </c>
      <c r="P37" s="4">
        <v>113437</v>
      </c>
      <c r="Q37" s="8">
        <v>223000</v>
      </c>
    </row>
    <row r="38" spans="1:17" ht="15" x14ac:dyDescent="0.25">
      <c r="A38" s="32"/>
      <c r="B38" s="5" t="s">
        <v>3</v>
      </c>
      <c r="C38" s="5">
        <f>SUM(C36:C37)</f>
        <v>164665</v>
      </c>
      <c r="D38" s="5">
        <f t="shared" ref="D38:Q38" si="8">SUM(D36:D37)</f>
        <v>168331</v>
      </c>
      <c r="E38" s="5">
        <f t="shared" si="8"/>
        <v>332996</v>
      </c>
      <c r="F38" s="5">
        <f t="shared" si="8"/>
        <v>2726</v>
      </c>
      <c r="G38" s="5">
        <f t="shared" si="8"/>
        <v>3894</v>
      </c>
      <c r="H38" s="5">
        <f t="shared" si="8"/>
        <v>6620</v>
      </c>
      <c r="I38" s="5">
        <f t="shared" si="8"/>
        <v>25450</v>
      </c>
      <c r="J38" s="5">
        <f t="shared" si="8"/>
        <v>26255</v>
      </c>
      <c r="K38" s="5">
        <f t="shared" si="8"/>
        <v>51705</v>
      </c>
      <c r="L38" s="5">
        <f t="shared" si="8"/>
        <v>981</v>
      </c>
      <c r="M38" s="5">
        <f t="shared" si="8"/>
        <v>1089</v>
      </c>
      <c r="N38" s="5">
        <f t="shared" si="8"/>
        <v>2070</v>
      </c>
      <c r="O38" s="5">
        <f t="shared" si="8"/>
        <v>193822</v>
      </c>
      <c r="P38" s="5">
        <f t="shared" si="8"/>
        <v>199569</v>
      </c>
      <c r="Q38" s="9">
        <f t="shared" si="8"/>
        <v>393391</v>
      </c>
    </row>
    <row r="39" spans="1:17" ht="19.5" thickBot="1" x14ac:dyDescent="0.35">
      <c r="A39" s="22" t="s">
        <v>40</v>
      </c>
      <c r="B39" s="23"/>
      <c r="C39" s="10">
        <f>SUM(C5+C6+C7+C9+C10+C11+C13+C14+C15+C17+C18+C19+C20+C21+C23+C24+C25+C27+C28+C30+C31+C33+C34+C36+C37)</f>
        <v>1517630</v>
      </c>
      <c r="D39" s="10">
        <f t="shared" ref="D39:Q39" si="9">SUM(D5+D6+D7+D9+D10+D11+D13+D14+D15+D17+D18+D19+D20+D21+D23+D24+D25+D27+D28+D30+D31+D33+D34+D36+D37)</f>
        <v>1538324</v>
      </c>
      <c r="E39" s="10">
        <f t="shared" si="9"/>
        <v>3055954</v>
      </c>
      <c r="F39" s="10">
        <f t="shared" si="9"/>
        <v>28680</v>
      </c>
      <c r="G39" s="10">
        <f t="shared" si="9"/>
        <v>38647</v>
      </c>
      <c r="H39" s="10">
        <f t="shared" si="9"/>
        <v>67327</v>
      </c>
      <c r="I39" s="10">
        <f t="shared" si="9"/>
        <v>505737</v>
      </c>
      <c r="J39" s="10">
        <f t="shared" si="9"/>
        <v>519565</v>
      </c>
      <c r="K39" s="10">
        <f t="shared" si="9"/>
        <v>1025302</v>
      </c>
      <c r="L39" s="10">
        <f t="shared" si="9"/>
        <v>7749</v>
      </c>
      <c r="M39" s="10">
        <f t="shared" si="9"/>
        <v>9623</v>
      </c>
      <c r="N39" s="10">
        <f t="shared" si="9"/>
        <v>17372</v>
      </c>
      <c r="O39" s="10">
        <f t="shared" si="9"/>
        <v>2059796</v>
      </c>
      <c r="P39" s="10">
        <f t="shared" si="9"/>
        <v>2106159</v>
      </c>
      <c r="Q39" s="11">
        <f t="shared" si="9"/>
        <v>4165955</v>
      </c>
    </row>
    <row r="41" spans="1:17" x14ac:dyDescent="0.2">
      <c r="A41" s="12" t="s">
        <v>45</v>
      </c>
      <c r="G41" s="34"/>
      <c r="L41" s="34"/>
    </row>
  </sheetData>
  <mergeCells count="18">
    <mergeCell ref="A39:B39"/>
    <mergeCell ref="C2:E3"/>
    <mergeCell ref="F2:H3"/>
    <mergeCell ref="I2:K3"/>
    <mergeCell ref="O2:Q3"/>
    <mergeCell ref="A5:A8"/>
    <mergeCell ref="A9:A12"/>
    <mergeCell ref="A13:A16"/>
    <mergeCell ref="A17:A22"/>
    <mergeCell ref="A33:A35"/>
    <mergeCell ref="A36:A38"/>
    <mergeCell ref="L2:N3"/>
    <mergeCell ref="A30:A32"/>
    <mergeCell ref="A1:Q1"/>
    <mergeCell ref="A2:A4"/>
    <mergeCell ref="B2:B4"/>
    <mergeCell ref="A23:A26"/>
    <mergeCell ref="A27:A29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1-13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User</cp:lastModifiedBy>
  <cp:lastPrinted>2018-03-22T17:56:20Z</cp:lastPrinted>
  <dcterms:created xsi:type="dcterms:W3CDTF">2012-08-11T05:53:27Z</dcterms:created>
  <dcterms:modified xsi:type="dcterms:W3CDTF">2018-03-25T16:24:44Z</dcterms:modified>
</cp:coreProperties>
</file>