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05" yWindow="-150" windowWidth="19725" windowHeight="5325"/>
  </bookViews>
  <sheets>
    <sheet name="primary" sheetId="17" r:id="rId1"/>
  </sheets>
  <calcPr calcId="162913"/>
</workbook>
</file>

<file path=xl/calcChain.xml><?xml version="1.0" encoding="utf-8"?>
<calcChain xmlns="http://schemas.openxmlformats.org/spreadsheetml/2006/main">
  <c r="C39" i="17" l="1"/>
  <c r="D38" i="17" l="1"/>
  <c r="E38" i="17"/>
  <c r="F38" i="17"/>
  <c r="G38" i="17"/>
  <c r="H38" i="17"/>
  <c r="I38" i="17"/>
  <c r="J38" i="17"/>
  <c r="K38" i="17"/>
  <c r="C38" i="17"/>
  <c r="D35" i="17"/>
  <c r="E35" i="17"/>
  <c r="F35" i="17"/>
  <c r="G35" i="17"/>
  <c r="H35" i="17"/>
  <c r="I35" i="17"/>
  <c r="J35" i="17"/>
  <c r="K35" i="17"/>
  <c r="C35" i="17"/>
  <c r="D32" i="17"/>
  <c r="E32" i="17"/>
  <c r="F32" i="17"/>
  <c r="G32" i="17"/>
  <c r="H32" i="17"/>
  <c r="I32" i="17"/>
  <c r="J32" i="17"/>
  <c r="K32" i="17"/>
  <c r="C32" i="17"/>
  <c r="D29" i="17"/>
  <c r="E29" i="17"/>
  <c r="F29" i="17"/>
  <c r="G29" i="17"/>
  <c r="H29" i="17"/>
  <c r="I29" i="17"/>
  <c r="J29" i="17"/>
  <c r="K29" i="17"/>
  <c r="C29" i="17"/>
  <c r="D26" i="17"/>
  <c r="E26" i="17"/>
  <c r="F26" i="17"/>
  <c r="G26" i="17"/>
  <c r="H26" i="17"/>
  <c r="I26" i="17"/>
  <c r="J26" i="17"/>
  <c r="K26" i="17"/>
  <c r="C26" i="17"/>
  <c r="D22" i="17"/>
  <c r="E22" i="17"/>
  <c r="F22" i="17"/>
  <c r="G22" i="17"/>
  <c r="H22" i="17"/>
  <c r="I22" i="17"/>
  <c r="J22" i="17"/>
  <c r="K22" i="17"/>
  <c r="C22" i="17"/>
  <c r="D16" i="17"/>
  <c r="E16" i="17"/>
  <c r="F16" i="17"/>
  <c r="G16" i="17"/>
  <c r="H16" i="17"/>
  <c r="I16" i="17"/>
  <c r="J16" i="17"/>
  <c r="K16" i="17"/>
  <c r="C16" i="17"/>
  <c r="D12" i="17"/>
  <c r="E12" i="17"/>
  <c r="F12" i="17"/>
  <c r="G12" i="17"/>
  <c r="H12" i="17"/>
  <c r="I12" i="17"/>
  <c r="J12" i="17"/>
  <c r="K12" i="17"/>
  <c r="C12" i="17"/>
  <c r="D8" i="17"/>
  <c r="E8" i="17"/>
  <c r="F8" i="17"/>
  <c r="G8" i="17"/>
  <c r="H8" i="17"/>
  <c r="I8" i="17"/>
  <c r="J8" i="17"/>
  <c r="K8" i="17"/>
  <c r="C8" i="17"/>
  <c r="D39" i="17"/>
  <c r="E39" i="17"/>
  <c r="F39" i="17"/>
  <c r="G39" i="17"/>
  <c r="H39" i="17"/>
  <c r="I39" i="17"/>
  <c r="J39" i="17"/>
  <c r="K39" i="17"/>
  <c r="I5" i="17" l="1"/>
  <c r="J5" i="17"/>
  <c r="K5" i="17"/>
  <c r="I6" i="17"/>
  <c r="J6" i="17"/>
  <c r="K6" i="17"/>
  <c r="I7" i="17"/>
  <c r="J7" i="17"/>
  <c r="K7" i="17"/>
  <c r="I9" i="17"/>
  <c r="J9" i="17"/>
  <c r="K9" i="17"/>
  <c r="I10" i="17"/>
  <c r="J10" i="17"/>
  <c r="K10" i="17"/>
  <c r="I11" i="17"/>
  <c r="J11" i="17"/>
  <c r="K11" i="17"/>
  <c r="I13" i="17"/>
  <c r="J13" i="17"/>
  <c r="K13" i="17"/>
  <c r="I14" i="17"/>
  <c r="J14" i="17"/>
  <c r="K14" i="17"/>
  <c r="I15" i="17"/>
  <c r="J15" i="17"/>
  <c r="K15" i="17"/>
  <c r="I17" i="17"/>
  <c r="J17" i="17"/>
  <c r="K17" i="17"/>
  <c r="I18" i="17"/>
  <c r="J18" i="17"/>
  <c r="K18" i="17"/>
  <c r="I19" i="17"/>
  <c r="J19" i="17"/>
  <c r="K19" i="17"/>
  <c r="I20" i="17"/>
  <c r="J20" i="17"/>
  <c r="K20" i="17"/>
  <c r="I21" i="17"/>
  <c r="J21" i="17"/>
  <c r="K21" i="17"/>
  <c r="I23" i="17"/>
  <c r="J23" i="17"/>
  <c r="K23" i="17"/>
  <c r="I24" i="17"/>
  <c r="J24" i="17"/>
  <c r="K24" i="17"/>
  <c r="I25" i="17"/>
  <c r="J25" i="17"/>
  <c r="K25" i="17"/>
  <c r="I27" i="17"/>
  <c r="J27" i="17"/>
  <c r="K27" i="17"/>
  <c r="I28" i="17"/>
  <c r="J28" i="17"/>
  <c r="K28" i="17"/>
  <c r="I30" i="17"/>
  <c r="J30" i="17"/>
  <c r="K30" i="17"/>
  <c r="I31" i="17"/>
  <c r="J31" i="17"/>
  <c r="K31" i="17"/>
  <c r="I33" i="17"/>
  <c r="J33" i="17"/>
  <c r="K33" i="17"/>
  <c r="I34" i="17"/>
  <c r="J34" i="17"/>
  <c r="K34" i="17"/>
  <c r="I36" i="17"/>
  <c r="J36" i="17"/>
  <c r="K36" i="17"/>
  <c r="I37" i="17"/>
  <c r="J37" i="17"/>
  <c r="K37" i="17"/>
</calcChain>
</file>

<file path=xl/sharedStrings.xml><?xml version="1.0" encoding="utf-8"?>
<sst xmlns="http://schemas.openxmlformats.org/spreadsheetml/2006/main" count="61" uniqueCount="45">
  <si>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</si>
  <si>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</si>
  <si>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</si>
  <si>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</si>
  <si>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</si>
  <si>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</si>
  <si>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</si>
  <si>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</si>
  <si>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</si>
  <si>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</si>
  <si>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</si>
  <si>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</si>
  <si>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</si>
  <si>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</si>
  <si>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</si>
  <si>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</si>
  <si>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</si>
  <si>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</si>
  <si>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</si>
  <si>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</si>
  <si>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</si>
  <si>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</si>
  <si>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</si>
  <si>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</si>
  <si>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</si>
  <si>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</si>
  <si>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</si>
  <si>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</si>
  <si>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</si>
  <si>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</si>
  <si>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</si>
  <si>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</si>
  <si>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</si>
  <si>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</si>
  <si>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</si>
  <si>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</si>
  <si>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</si>
  <si>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</si>
  <si>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</si>
  <si>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</si>
  <si>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</si>
  <si>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 xml:space="preserve"> Grades 1 - 5 (with special education)</t>
  </si>
  <si>
    <t>Sinhala  Medium</t>
  </si>
  <si>
    <t>Data Source: School Census 2017</t>
  </si>
  <si>
    <t>5.1 - Primary Students - 2017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</si>
</sst>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5" tint="0.59999389629810485"/>
      </top>
      <bottom style="thin">
        <color theme="7" tint="0.39997558519241921"/>
      </bottom>
      <diagonal/>
    </border>
    <border>
      <left/>
      <right/>
      <top style="thin">
        <color theme="5" tint="0.59999389629810485"/>
      </top>
      <bottom/>
      <diagonal/>
    </border>
    <border>
      <left style="medium">
        <color theme="5" tint="0.59999389629810485"/>
      </left>
      <right/>
      <top style="medium">
        <color theme="5" tint="0.59999389629810485"/>
      </top>
      <bottom style="thin">
        <color theme="7" tint="0.39997558519241921"/>
      </bottom>
      <diagonal/>
    </border>
    <border>
      <left/>
      <right/>
      <top style="medium">
        <color theme="5" tint="0.59999389629810485"/>
      </top>
      <bottom style="thin">
        <color theme="7" tint="0.39997558519241921"/>
      </bottom>
      <diagonal/>
    </border>
    <border>
      <left/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3" fontId="4" fillId="3" borderId="3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6" borderId="2" xfId="0" applyNumberFormat="1" applyFont="1" applyFill="1" applyBorder="1"/>
    <xf numFmtId="3" fontId="1" fillId="7" borderId="5" xfId="0" applyNumberFormat="1" applyFont="1" applyFill="1" applyBorder="1"/>
    <xf numFmtId="0" fontId="0" fillId="0" borderId="6" xfId="0" applyBorder="1"/>
    <xf numFmtId="0" fontId="0" fillId="0" borderId="0" xfId="0" applyBorder="1"/>
    <xf numFmtId="3" fontId="4" fillId="3" borderId="11" xfId="0" applyNumberFormat="1" applyFont="1" applyFill="1" applyBorder="1" applyAlignment="1">
      <alignment horizontal="center" vertical="top" wrapText="1"/>
    </xf>
    <xf numFmtId="3" fontId="0" fillId="5" borderId="13" xfId="0" applyNumberFormat="1" applyFont="1" applyFill="1" applyBorder="1"/>
    <xf numFmtId="3" fontId="0" fillId="6" borderId="13" xfId="0" applyNumberFormat="1" applyFont="1" applyFill="1" applyBorder="1"/>
    <xf numFmtId="3" fontId="1" fillId="7" borderId="13" xfId="0" applyNumberFormat="1" applyFont="1" applyFill="1" applyBorder="1"/>
    <xf numFmtId="3" fontId="6" fillId="9" borderId="18" xfId="0" applyNumberFormat="1" applyFont="1" applyFill="1" applyBorder="1" applyAlignment="1"/>
    <xf numFmtId="3" fontId="6" fillId="9" borderId="19" xfId="0" applyNumberFormat="1" applyFont="1" applyFill="1" applyBorder="1" applyAlignment="1"/>
    <xf numFmtId="0" fontId="3" fillId="10" borderId="7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3" fontId="5" fillId="8" borderId="12" xfId="0" applyNumberFormat="1" applyFont="1" applyFill="1" applyBorder="1" applyAlignment="1">
      <alignment horizontal="center" vertical="center"/>
    </xf>
    <xf numFmtId="3" fontId="5" fillId="8" borderId="14" xfId="0" applyNumberFormat="1" applyFont="1" applyFill="1" applyBorder="1" applyAlignment="1">
      <alignment horizontal="center" vertical="center"/>
    </xf>
    <xf numFmtId="3" fontId="5" fillId="8" borderId="15" xfId="0" applyNumberFormat="1" applyFont="1" applyFill="1" applyBorder="1" applyAlignment="1">
      <alignment horizontal="center" vertical="center"/>
    </xf>
    <xf numFmtId="3" fontId="6" fillId="9" borderId="16" xfId="0" applyNumberFormat="1" applyFont="1" applyFill="1" applyBorder="1" applyAlignment="1">
      <alignment horizontal="center"/>
    </xf>
    <xf numFmtId="3" fontId="6" fillId="9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1"/>
  <sheetViews>
    <sheetView tabSelected="1" zoomScale="73" zoomScaleNormal="73" workbookViewId="0">
      <selection activeCell="O25" sqref="O25"/>
    </sheetView>
  </sheetViews>
  <sheetFormatPr defaultRowHeight="15" x14ac:dyDescent="0.25"/>
  <cols>
    <col min="1" max="1" width="16.7109375" bestFit="1" customWidth="1"/>
    <col min="2" max="2" width="13.140625" bestFit="1" customWidth="1"/>
    <col min="3" max="4" width="10" bestFit="1" customWidth="1"/>
    <col min="5" max="5" width="11.42578125" bestFit="1" customWidth="1"/>
    <col min="6" max="8" width="10" bestFit="1" customWidth="1"/>
    <col min="9" max="9" width="11.42578125" bestFit="1" customWidth="1"/>
    <col min="10" max="10" width="10" bestFit="1" customWidth="1"/>
    <col min="11" max="11" width="11.42578125" bestFit="1" customWidth="1"/>
  </cols>
  <sheetData>
    <row r="1" spans="1:11" ht="30" customHeight="1" x14ac:dyDescent="0.5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9.5" customHeight="1" x14ac:dyDescent="0.25">
      <c r="A2" s="20" t="s">
        <v>3</v>
      </c>
      <c r="B2" s="21" t="s">
        <v>40</v>
      </c>
      <c r="C2" s="22" t="s">
        <v>41</v>
      </c>
      <c r="D2" s="22"/>
      <c r="E2" s="22"/>
      <c r="F2" s="22"/>
      <c r="G2" s="22"/>
      <c r="H2" s="22"/>
      <c r="I2" s="22"/>
      <c r="J2" s="22"/>
      <c r="K2" s="23"/>
    </row>
    <row r="3" spans="1:11" ht="15" customHeight="1" x14ac:dyDescent="0.25">
      <c r="A3" s="20"/>
      <c r="B3" s="21"/>
      <c r="C3" s="22" t="s">
        <v>42</v>
      </c>
      <c r="D3" s="22"/>
      <c r="E3" s="22"/>
      <c r="F3" s="22" t="s">
        <v>39</v>
      </c>
      <c r="G3" s="22"/>
      <c r="H3" s="22"/>
      <c r="I3" s="22" t="s">
        <v>2</v>
      </c>
      <c r="J3" s="22"/>
      <c r="K3" s="23"/>
    </row>
    <row r="4" spans="1:11" ht="15" customHeight="1" x14ac:dyDescent="0.25">
      <c r="A4" s="20"/>
      <c r="B4" s="21"/>
      <c r="C4" s="2" t="s">
        <v>0</v>
      </c>
      <c r="D4" s="2" t="s">
        <v>1</v>
      </c>
      <c r="E4" s="2" t="s">
        <v>2</v>
      </c>
      <c r="F4" s="2" t="s">
        <v>0</v>
      </c>
      <c r="G4" s="2" t="s">
        <v>1</v>
      </c>
      <c r="H4" s="2" t="s">
        <v>2</v>
      </c>
      <c r="I4" s="2" t="s">
        <v>0</v>
      </c>
      <c r="J4" s="2" t="s">
        <v>1</v>
      </c>
      <c r="K4" s="11" t="s">
        <v>2</v>
      </c>
    </row>
    <row r="5" spans="1:11" x14ac:dyDescent="0.25">
      <c r="A5" s="27" t="s">
        <v>4</v>
      </c>
      <c r="B5" s="3" t="s">
        <v>5</v>
      </c>
      <c r="C5" s="3">
        <v>14091</v>
      </c>
      <c r="D5" s="3">
        <v>8939</v>
      </c>
      <c r="E5" s="3">
        <v>23030</v>
      </c>
      <c r="F5" s="3">
        <v>2840</v>
      </c>
      <c r="G5" s="3">
        <v>1324</v>
      </c>
      <c r="H5" s="3">
        <v>4164</v>
      </c>
      <c r="I5" s="3">
        <f>SUM(C5+F5)</f>
        <v>16931</v>
      </c>
      <c r="J5" s="3">
        <f>SUM(D5+G5)</f>
        <v>10263</v>
      </c>
      <c r="K5" s="12">
        <f>SUM(I5:J5)</f>
        <v>27194</v>
      </c>
    </row>
    <row r="6" spans="1:11" x14ac:dyDescent="0.25">
      <c r="A6" s="28"/>
      <c r="B6" s="4" t="s">
        <v>6</v>
      </c>
      <c r="C6" s="5">
        <v>4682</v>
      </c>
      <c r="D6" s="5">
        <v>3201</v>
      </c>
      <c r="E6" s="5">
        <v>7883</v>
      </c>
      <c r="F6" s="5">
        <v>0</v>
      </c>
      <c r="G6" s="5">
        <v>0</v>
      </c>
      <c r="H6" s="5">
        <v>0</v>
      </c>
      <c r="I6" s="5">
        <f t="shared" ref="I6:I37" si="0">SUM(C6+F6)</f>
        <v>4682</v>
      </c>
      <c r="J6" s="5">
        <f t="shared" ref="J6:J37" si="1">SUM(D6+G6)</f>
        <v>3201</v>
      </c>
      <c r="K6" s="13">
        <f t="shared" ref="K6:K37" si="2">SUM(I6:J6)</f>
        <v>7883</v>
      </c>
    </row>
    <row r="7" spans="1:11" x14ac:dyDescent="0.25">
      <c r="A7" s="28"/>
      <c r="B7" s="3" t="s">
        <v>7</v>
      </c>
      <c r="C7" s="3">
        <v>5863</v>
      </c>
      <c r="D7" s="3">
        <v>5061</v>
      </c>
      <c r="E7" s="3">
        <v>10924</v>
      </c>
      <c r="F7" s="3">
        <v>945</v>
      </c>
      <c r="G7" s="3">
        <v>322</v>
      </c>
      <c r="H7" s="3">
        <v>1267</v>
      </c>
      <c r="I7" s="3">
        <f t="shared" si="0"/>
        <v>6808</v>
      </c>
      <c r="J7" s="3">
        <f t="shared" si="1"/>
        <v>5383</v>
      </c>
      <c r="K7" s="12">
        <f t="shared" si="2"/>
        <v>12191</v>
      </c>
    </row>
    <row r="8" spans="1:11" x14ac:dyDescent="0.25">
      <c r="A8" s="29"/>
      <c r="B8" s="6" t="s">
        <v>2</v>
      </c>
      <c r="C8" s="6">
        <f>SUM(C5:C7)</f>
        <v>24636</v>
      </c>
      <c r="D8" s="6">
        <f t="shared" ref="D8:K8" si="3">SUM(D5:D7)</f>
        <v>17201</v>
      </c>
      <c r="E8" s="6">
        <f t="shared" si="3"/>
        <v>41837</v>
      </c>
      <c r="F8" s="6">
        <f t="shared" si="3"/>
        <v>3785</v>
      </c>
      <c r="G8" s="6">
        <f t="shared" si="3"/>
        <v>1646</v>
      </c>
      <c r="H8" s="6">
        <f t="shared" si="3"/>
        <v>5431</v>
      </c>
      <c r="I8" s="6">
        <f t="shared" si="3"/>
        <v>28421</v>
      </c>
      <c r="J8" s="6">
        <f t="shared" si="3"/>
        <v>18847</v>
      </c>
      <c r="K8" s="14">
        <f t="shared" si="3"/>
        <v>47268</v>
      </c>
    </row>
    <row r="9" spans="1:11" x14ac:dyDescent="0.25">
      <c r="A9" s="30" t="s">
        <v>8</v>
      </c>
      <c r="B9" s="3" t="s">
        <v>9</v>
      </c>
      <c r="C9" s="3">
        <v>3961</v>
      </c>
      <c r="D9" s="3">
        <v>3651</v>
      </c>
      <c r="E9" s="3">
        <v>7612</v>
      </c>
      <c r="F9" s="3">
        <v>694</v>
      </c>
      <c r="G9" s="3">
        <v>1134</v>
      </c>
      <c r="H9" s="3">
        <v>1828</v>
      </c>
      <c r="I9" s="3">
        <f t="shared" si="0"/>
        <v>4655</v>
      </c>
      <c r="J9" s="3">
        <f t="shared" si="1"/>
        <v>4785</v>
      </c>
      <c r="K9" s="12">
        <f t="shared" si="2"/>
        <v>9440</v>
      </c>
    </row>
    <row r="10" spans="1:11" x14ac:dyDescent="0.25">
      <c r="A10" s="31"/>
      <c r="B10" s="4" t="s">
        <v>10</v>
      </c>
      <c r="C10" s="5">
        <v>1147</v>
      </c>
      <c r="D10" s="5">
        <v>1293</v>
      </c>
      <c r="E10" s="5">
        <v>2440</v>
      </c>
      <c r="F10" s="5">
        <v>1288</v>
      </c>
      <c r="G10" s="5">
        <v>1233</v>
      </c>
      <c r="H10" s="5">
        <v>2521</v>
      </c>
      <c r="I10" s="5">
        <f t="shared" si="0"/>
        <v>2435</v>
      </c>
      <c r="J10" s="5">
        <f t="shared" si="1"/>
        <v>2526</v>
      </c>
      <c r="K10" s="13">
        <f t="shared" si="2"/>
        <v>4961</v>
      </c>
    </row>
    <row r="11" spans="1:11" x14ac:dyDescent="0.25">
      <c r="A11" s="31"/>
      <c r="B11" s="3" t="s">
        <v>11</v>
      </c>
      <c r="C11" s="3">
        <v>8</v>
      </c>
      <c r="D11" s="3">
        <v>13</v>
      </c>
      <c r="E11" s="3">
        <v>21</v>
      </c>
      <c r="F11" s="3">
        <v>0</v>
      </c>
      <c r="G11" s="3">
        <v>0</v>
      </c>
      <c r="H11" s="3">
        <v>0</v>
      </c>
      <c r="I11" s="3">
        <f t="shared" si="0"/>
        <v>8</v>
      </c>
      <c r="J11" s="3">
        <f t="shared" si="1"/>
        <v>13</v>
      </c>
      <c r="K11" s="12">
        <f t="shared" si="2"/>
        <v>21</v>
      </c>
    </row>
    <row r="12" spans="1:11" x14ac:dyDescent="0.25">
      <c r="A12" s="32"/>
      <c r="B12" s="6" t="s">
        <v>2</v>
      </c>
      <c r="C12" s="6">
        <f>SUM(C9:C11)</f>
        <v>5116</v>
      </c>
      <c r="D12" s="6">
        <f t="shared" ref="D12:K12" si="4">SUM(D9:D11)</f>
        <v>4957</v>
      </c>
      <c r="E12" s="6">
        <f t="shared" si="4"/>
        <v>10073</v>
      </c>
      <c r="F12" s="6">
        <f t="shared" si="4"/>
        <v>1982</v>
      </c>
      <c r="G12" s="6">
        <f t="shared" si="4"/>
        <v>2367</v>
      </c>
      <c r="H12" s="6">
        <f t="shared" si="4"/>
        <v>4349</v>
      </c>
      <c r="I12" s="6">
        <f t="shared" si="4"/>
        <v>7098</v>
      </c>
      <c r="J12" s="6">
        <f t="shared" si="4"/>
        <v>7324</v>
      </c>
      <c r="K12" s="14">
        <f t="shared" si="4"/>
        <v>14422</v>
      </c>
    </row>
    <row r="13" spans="1:11" ht="15" customHeight="1" x14ac:dyDescent="0.25">
      <c r="A13" s="27" t="s">
        <v>12</v>
      </c>
      <c r="B13" s="3" t="s">
        <v>13</v>
      </c>
      <c r="C13" s="3">
        <v>9523</v>
      </c>
      <c r="D13" s="3">
        <v>7589</v>
      </c>
      <c r="E13" s="3">
        <v>17112</v>
      </c>
      <c r="F13" s="3">
        <v>310</v>
      </c>
      <c r="G13" s="3">
        <v>358</v>
      </c>
      <c r="H13" s="3">
        <v>668</v>
      </c>
      <c r="I13" s="3">
        <f t="shared" si="0"/>
        <v>9833</v>
      </c>
      <c r="J13" s="3">
        <f t="shared" si="1"/>
        <v>7947</v>
      </c>
      <c r="K13" s="12">
        <f t="shared" si="2"/>
        <v>17780</v>
      </c>
    </row>
    <row r="14" spans="1:11" x14ac:dyDescent="0.25">
      <c r="A14" s="28"/>
      <c r="B14" s="4" t="s">
        <v>15</v>
      </c>
      <c r="C14" s="5">
        <v>1271</v>
      </c>
      <c r="D14" s="5">
        <v>1253</v>
      </c>
      <c r="E14" s="5">
        <v>2524</v>
      </c>
      <c r="F14" s="5">
        <v>0</v>
      </c>
      <c r="G14" s="5">
        <v>0</v>
      </c>
      <c r="H14" s="5">
        <v>0</v>
      </c>
      <c r="I14" s="5">
        <f t="shared" si="0"/>
        <v>1271</v>
      </c>
      <c r="J14" s="5">
        <f t="shared" si="1"/>
        <v>1253</v>
      </c>
      <c r="K14" s="13">
        <f t="shared" si="2"/>
        <v>2524</v>
      </c>
    </row>
    <row r="15" spans="1:11" x14ac:dyDescent="0.25">
      <c r="A15" s="28"/>
      <c r="B15" s="3" t="s">
        <v>14</v>
      </c>
      <c r="C15" s="3">
        <v>4701</v>
      </c>
      <c r="D15" s="3">
        <v>3099</v>
      </c>
      <c r="E15" s="3">
        <v>7800</v>
      </c>
      <c r="F15" s="3">
        <v>139</v>
      </c>
      <c r="G15" s="3">
        <v>145</v>
      </c>
      <c r="H15" s="3">
        <v>284</v>
      </c>
      <c r="I15" s="3">
        <f t="shared" si="0"/>
        <v>4840</v>
      </c>
      <c r="J15" s="3">
        <f t="shared" si="1"/>
        <v>3244</v>
      </c>
      <c r="K15" s="12">
        <f t="shared" si="2"/>
        <v>8084</v>
      </c>
    </row>
    <row r="16" spans="1:11" x14ac:dyDescent="0.25">
      <c r="A16" s="29"/>
      <c r="B16" s="6" t="s">
        <v>2</v>
      </c>
      <c r="C16" s="6">
        <f>SUM(C13:C15)</f>
        <v>15495</v>
      </c>
      <c r="D16" s="6">
        <f t="shared" ref="D16:K16" si="5">SUM(D13:D15)</f>
        <v>11941</v>
      </c>
      <c r="E16" s="6">
        <f t="shared" si="5"/>
        <v>27436</v>
      </c>
      <c r="F16" s="6">
        <f t="shared" si="5"/>
        <v>449</v>
      </c>
      <c r="G16" s="6">
        <f t="shared" si="5"/>
        <v>503</v>
      </c>
      <c r="H16" s="6">
        <f t="shared" si="5"/>
        <v>952</v>
      </c>
      <c r="I16" s="6">
        <f t="shared" si="5"/>
        <v>15944</v>
      </c>
      <c r="J16" s="6">
        <f t="shared" si="5"/>
        <v>12444</v>
      </c>
      <c r="K16" s="14">
        <f t="shared" si="5"/>
        <v>28388</v>
      </c>
    </row>
    <row r="17" spans="1:11" x14ac:dyDescent="0.25">
      <c r="A17" s="30" t="s">
        <v>16</v>
      </c>
      <c r="B17" s="3" t="s">
        <v>17</v>
      </c>
      <c r="C17" s="3">
        <v>0</v>
      </c>
      <c r="D17" s="3">
        <v>0</v>
      </c>
      <c r="E17" s="3">
        <v>0</v>
      </c>
      <c r="F17" s="3">
        <v>485</v>
      </c>
      <c r="G17" s="3">
        <v>633</v>
      </c>
      <c r="H17" s="3">
        <v>1118</v>
      </c>
      <c r="I17" s="3">
        <f t="shared" si="0"/>
        <v>485</v>
      </c>
      <c r="J17" s="3">
        <f t="shared" si="1"/>
        <v>633</v>
      </c>
      <c r="K17" s="12">
        <f t="shared" si="2"/>
        <v>1118</v>
      </c>
    </row>
    <row r="18" spans="1:11" x14ac:dyDescent="0.25">
      <c r="A18" s="31"/>
      <c r="B18" s="4" t="s">
        <v>18</v>
      </c>
      <c r="C18" s="5">
        <v>0</v>
      </c>
      <c r="D18" s="5">
        <v>0</v>
      </c>
      <c r="E18" s="5">
        <v>0</v>
      </c>
      <c r="F18" s="5">
        <v>3</v>
      </c>
      <c r="G18" s="5">
        <v>3</v>
      </c>
      <c r="H18" s="5">
        <v>6</v>
      </c>
      <c r="I18" s="5">
        <f t="shared" si="0"/>
        <v>3</v>
      </c>
      <c r="J18" s="5">
        <f t="shared" si="1"/>
        <v>3</v>
      </c>
      <c r="K18" s="13">
        <f t="shared" si="2"/>
        <v>6</v>
      </c>
    </row>
    <row r="19" spans="1:11" x14ac:dyDescent="0.25">
      <c r="A19" s="31"/>
      <c r="B19" s="3" t="s">
        <v>19</v>
      </c>
      <c r="C19" s="3">
        <v>0</v>
      </c>
      <c r="D19" s="3">
        <v>0</v>
      </c>
      <c r="E19" s="3">
        <v>0</v>
      </c>
      <c r="F19" s="3">
        <v>871</v>
      </c>
      <c r="G19" s="3">
        <v>816</v>
      </c>
      <c r="H19" s="3">
        <v>1687</v>
      </c>
      <c r="I19" s="3">
        <f t="shared" si="0"/>
        <v>871</v>
      </c>
      <c r="J19" s="3">
        <f t="shared" si="1"/>
        <v>816</v>
      </c>
      <c r="K19" s="12">
        <f t="shared" si="2"/>
        <v>1687</v>
      </c>
    </row>
    <row r="20" spans="1:11" x14ac:dyDescent="0.25">
      <c r="A20" s="31"/>
      <c r="B20" s="4" t="s">
        <v>21</v>
      </c>
      <c r="C20" s="5">
        <v>115</v>
      </c>
      <c r="D20" s="5">
        <v>111</v>
      </c>
      <c r="E20" s="5">
        <v>226</v>
      </c>
      <c r="F20" s="5">
        <v>7</v>
      </c>
      <c r="G20" s="5">
        <v>1</v>
      </c>
      <c r="H20" s="5">
        <v>8</v>
      </c>
      <c r="I20" s="5">
        <f t="shared" si="0"/>
        <v>122</v>
      </c>
      <c r="J20" s="5">
        <f t="shared" si="1"/>
        <v>112</v>
      </c>
      <c r="K20" s="13">
        <f t="shared" si="2"/>
        <v>234</v>
      </c>
    </row>
    <row r="21" spans="1:11" x14ac:dyDescent="0.25">
      <c r="A21" s="31"/>
      <c r="B21" s="3" t="s">
        <v>20</v>
      </c>
      <c r="C21" s="3">
        <v>42</v>
      </c>
      <c r="D21" s="3">
        <v>35</v>
      </c>
      <c r="E21" s="3">
        <v>77</v>
      </c>
      <c r="F21" s="3">
        <v>1115</v>
      </c>
      <c r="G21" s="3">
        <v>996</v>
      </c>
      <c r="H21" s="3">
        <v>2111</v>
      </c>
      <c r="I21" s="3">
        <f t="shared" si="0"/>
        <v>1157</v>
      </c>
      <c r="J21" s="3">
        <f t="shared" si="1"/>
        <v>1031</v>
      </c>
      <c r="K21" s="12">
        <f t="shared" si="2"/>
        <v>2188</v>
      </c>
    </row>
    <row r="22" spans="1:11" x14ac:dyDescent="0.25">
      <c r="A22" s="32"/>
      <c r="B22" s="6" t="s">
        <v>2</v>
      </c>
      <c r="C22" s="6">
        <f>SUM(C17:C21)</f>
        <v>157</v>
      </c>
      <c r="D22" s="6">
        <f t="shared" ref="D22:K22" si="6">SUM(D17:D21)</f>
        <v>146</v>
      </c>
      <c r="E22" s="6">
        <f t="shared" si="6"/>
        <v>303</v>
      </c>
      <c r="F22" s="6">
        <f t="shared" si="6"/>
        <v>2481</v>
      </c>
      <c r="G22" s="6">
        <f t="shared" si="6"/>
        <v>2449</v>
      </c>
      <c r="H22" s="6">
        <f t="shared" si="6"/>
        <v>4930</v>
      </c>
      <c r="I22" s="6">
        <f t="shared" si="6"/>
        <v>2638</v>
      </c>
      <c r="J22" s="6">
        <f t="shared" si="6"/>
        <v>2595</v>
      </c>
      <c r="K22" s="14">
        <f t="shared" si="6"/>
        <v>5233</v>
      </c>
    </row>
    <row r="23" spans="1:11" x14ac:dyDescent="0.25">
      <c r="A23" s="24" t="s">
        <v>22</v>
      </c>
      <c r="B23" s="3" t="s">
        <v>24</v>
      </c>
      <c r="C23" s="3">
        <v>364</v>
      </c>
      <c r="D23" s="3">
        <v>338</v>
      </c>
      <c r="E23" s="3">
        <v>702</v>
      </c>
      <c r="F23" s="3">
        <v>631</v>
      </c>
      <c r="G23" s="3">
        <v>600</v>
      </c>
      <c r="H23" s="3">
        <v>1231</v>
      </c>
      <c r="I23" s="3">
        <f t="shared" si="0"/>
        <v>995</v>
      </c>
      <c r="J23" s="3">
        <f t="shared" si="1"/>
        <v>938</v>
      </c>
      <c r="K23" s="12">
        <f t="shared" si="2"/>
        <v>1933</v>
      </c>
    </row>
    <row r="24" spans="1:11" x14ac:dyDescent="0.25">
      <c r="A24" s="25"/>
      <c r="B24" s="4" t="s">
        <v>23</v>
      </c>
      <c r="C24" s="5">
        <v>0</v>
      </c>
      <c r="D24" s="5">
        <v>0</v>
      </c>
      <c r="E24" s="5">
        <v>0</v>
      </c>
      <c r="F24" s="5">
        <v>1943</v>
      </c>
      <c r="G24" s="5">
        <v>2075</v>
      </c>
      <c r="H24" s="5">
        <v>4018</v>
      </c>
      <c r="I24" s="5">
        <f t="shared" si="0"/>
        <v>1943</v>
      </c>
      <c r="J24" s="5">
        <f t="shared" si="1"/>
        <v>2075</v>
      </c>
      <c r="K24" s="13">
        <f t="shared" si="2"/>
        <v>4018</v>
      </c>
    </row>
    <row r="25" spans="1:11" x14ac:dyDescent="0.25">
      <c r="A25" s="25"/>
      <c r="B25" s="3" t="s">
        <v>25</v>
      </c>
      <c r="C25" s="3">
        <v>770</v>
      </c>
      <c r="D25" s="3">
        <v>743</v>
      </c>
      <c r="E25" s="3">
        <v>1513</v>
      </c>
      <c r="F25" s="3">
        <v>1911</v>
      </c>
      <c r="G25" s="3">
        <v>1379</v>
      </c>
      <c r="H25" s="3">
        <v>3290</v>
      </c>
      <c r="I25" s="3">
        <f t="shared" si="0"/>
        <v>2681</v>
      </c>
      <c r="J25" s="3">
        <f t="shared" si="1"/>
        <v>2122</v>
      </c>
      <c r="K25" s="12">
        <f t="shared" si="2"/>
        <v>4803</v>
      </c>
    </row>
    <row r="26" spans="1:11" x14ac:dyDescent="0.25">
      <c r="A26" s="26"/>
      <c r="B26" s="6" t="s">
        <v>2</v>
      </c>
      <c r="C26" s="6">
        <f>SUM(C23:C25)</f>
        <v>1134</v>
      </c>
      <c r="D26" s="6">
        <f t="shared" ref="D26:K26" si="7">SUM(D23:D25)</f>
        <v>1081</v>
      </c>
      <c r="E26" s="6">
        <f t="shared" si="7"/>
        <v>2215</v>
      </c>
      <c r="F26" s="6">
        <f t="shared" si="7"/>
        <v>4485</v>
      </c>
      <c r="G26" s="6">
        <f t="shared" si="7"/>
        <v>4054</v>
      </c>
      <c r="H26" s="6">
        <f t="shared" si="7"/>
        <v>8539</v>
      </c>
      <c r="I26" s="6">
        <f t="shared" si="7"/>
        <v>5619</v>
      </c>
      <c r="J26" s="6">
        <f t="shared" si="7"/>
        <v>5135</v>
      </c>
      <c r="K26" s="14">
        <f t="shared" si="7"/>
        <v>10754</v>
      </c>
    </row>
    <row r="27" spans="1:11" ht="15" customHeight="1" x14ac:dyDescent="0.25">
      <c r="A27" s="30" t="s">
        <v>26</v>
      </c>
      <c r="B27" s="3" t="s">
        <v>27</v>
      </c>
      <c r="C27" s="3">
        <v>5004</v>
      </c>
      <c r="D27" s="3">
        <v>4787</v>
      </c>
      <c r="E27" s="3">
        <v>9791</v>
      </c>
      <c r="F27" s="3">
        <v>791</v>
      </c>
      <c r="G27" s="3">
        <v>775</v>
      </c>
      <c r="H27" s="3">
        <v>1566</v>
      </c>
      <c r="I27" s="3">
        <f t="shared" si="0"/>
        <v>5795</v>
      </c>
      <c r="J27" s="3">
        <f t="shared" si="1"/>
        <v>5562</v>
      </c>
      <c r="K27" s="12">
        <f t="shared" si="2"/>
        <v>11357</v>
      </c>
    </row>
    <row r="28" spans="1:11" x14ac:dyDescent="0.25">
      <c r="A28" s="31"/>
      <c r="B28" s="4" t="s">
        <v>28</v>
      </c>
      <c r="C28" s="5">
        <v>2110</v>
      </c>
      <c r="D28" s="5">
        <v>952</v>
      </c>
      <c r="E28" s="5">
        <v>3062</v>
      </c>
      <c r="F28" s="5">
        <v>146</v>
      </c>
      <c r="G28" s="5">
        <v>145</v>
      </c>
      <c r="H28" s="5">
        <v>291</v>
      </c>
      <c r="I28" s="5">
        <f t="shared" si="0"/>
        <v>2256</v>
      </c>
      <c r="J28" s="7">
        <f t="shared" si="1"/>
        <v>1097</v>
      </c>
      <c r="K28" s="13">
        <f t="shared" si="2"/>
        <v>3353</v>
      </c>
    </row>
    <row r="29" spans="1:11" x14ac:dyDescent="0.25">
      <c r="A29" s="32"/>
      <c r="B29" s="6" t="s">
        <v>2</v>
      </c>
      <c r="C29" s="6">
        <f>SUM(C27:C28)</f>
        <v>7114</v>
      </c>
      <c r="D29" s="6">
        <f t="shared" ref="D29:K29" si="8">SUM(D27:D28)</f>
        <v>5739</v>
      </c>
      <c r="E29" s="6">
        <f t="shared" si="8"/>
        <v>12853</v>
      </c>
      <c r="F29" s="6">
        <f t="shared" si="8"/>
        <v>937</v>
      </c>
      <c r="G29" s="6">
        <f t="shared" si="8"/>
        <v>920</v>
      </c>
      <c r="H29" s="6">
        <f t="shared" si="8"/>
        <v>1857</v>
      </c>
      <c r="I29" s="6">
        <f t="shared" si="8"/>
        <v>8051</v>
      </c>
      <c r="J29" s="8">
        <f t="shared" si="8"/>
        <v>6659</v>
      </c>
      <c r="K29" s="14">
        <f t="shared" si="8"/>
        <v>14710</v>
      </c>
    </row>
    <row r="30" spans="1:11" ht="15" customHeight="1" x14ac:dyDescent="0.25">
      <c r="A30" s="24" t="s">
        <v>29</v>
      </c>
      <c r="B30" s="3" t="s">
        <v>30</v>
      </c>
      <c r="C30" s="3">
        <v>6</v>
      </c>
      <c r="D30" s="3">
        <v>1411</v>
      </c>
      <c r="E30" s="3">
        <v>1417</v>
      </c>
      <c r="F30" s="3">
        <v>178</v>
      </c>
      <c r="G30" s="3">
        <v>168</v>
      </c>
      <c r="H30" s="3">
        <v>346</v>
      </c>
      <c r="I30" s="3">
        <f t="shared" si="0"/>
        <v>184</v>
      </c>
      <c r="J30" s="3">
        <f t="shared" si="1"/>
        <v>1579</v>
      </c>
      <c r="K30" s="12">
        <f t="shared" si="2"/>
        <v>1763</v>
      </c>
    </row>
    <row r="31" spans="1:11" x14ac:dyDescent="0.25">
      <c r="A31" s="25"/>
      <c r="B31" s="4" t="s">
        <v>31</v>
      </c>
      <c r="C31" s="5">
        <v>0</v>
      </c>
      <c r="D31" s="5">
        <v>10</v>
      </c>
      <c r="E31" s="5">
        <v>10</v>
      </c>
      <c r="F31" s="5">
        <v>0</v>
      </c>
      <c r="G31" s="5">
        <v>0</v>
      </c>
      <c r="H31" s="5">
        <v>0</v>
      </c>
      <c r="I31" s="5">
        <f t="shared" si="0"/>
        <v>0</v>
      </c>
      <c r="J31" s="5">
        <f t="shared" si="1"/>
        <v>10</v>
      </c>
      <c r="K31" s="13">
        <f t="shared" si="2"/>
        <v>10</v>
      </c>
    </row>
    <row r="32" spans="1:11" x14ac:dyDescent="0.25">
      <c r="A32" s="26"/>
      <c r="B32" s="6" t="s">
        <v>2</v>
      </c>
      <c r="C32" s="6">
        <f>SUM(C30:C31)</f>
        <v>6</v>
      </c>
      <c r="D32" s="6">
        <f t="shared" ref="D32:K32" si="9">SUM(D30:D31)</f>
        <v>1421</v>
      </c>
      <c r="E32" s="6">
        <f t="shared" si="9"/>
        <v>1427</v>
      </c>
      <c r="F32" s="6">
        <f t="shared" si="9"/>
        <v>178</v>
      </c>
      <c r="G32" s="6">
        <f t="shared" si="9"/>
        <v>168</v>
      </c>
      <c r="H32" s="6">
        <f t="shared" si="9"/>
        <v>346</v>
      </c>
      <c r="I32" s="6">
        <f t="shared" si="9"/>
        <v>184</v>
      </c>
      <c r="J32" s="6">
        <f t="shared" si="9"/>
        <v>1589</v>
      </c>
      <c r="K32" s="14">
        <f t="shared" si="9"/>
        <v>1773</v>
      </c>
    </row>
    <row r="33" spans="1:13" x14ac:dyDescent="0.25">
      <c r="A33" s="30" t="s">
        <v>32</v>
      </c>
      <c r="B33" s="3" t="s">
        <v>33</v>
      </c>
      <c r="C33" s="3">
        <v>2649</v>
      </c>
      <c r="D33" s="3">
        <v>3015</v>
      </c>
      <c r="E33" s="3">
        <v>5664</v>
      </c>
      <c r="F33" s="3">
        <v>154</v>
      </c>
      <c r="G33" s="3">
        <v>180</v>
      </c>
      <c r="H33" s="3">
        <v>334</v>
      </c>
      <c r="I33" s="3">
        <f t="shared" si="0"/>
        <v>2803</v>
      </c>
      <c r="J33" s="3">
        <f t="shared" si="1"/>
        <v>3195</v>
      </c>
      <c r="K33" s="12">
        <f t="shared" si="2"/>
        <v>5998</v>
      </c>
    </row>
    <row r="34" spans="1:13" x14ac:dyDescent="0.25">
      <c r="A34" s="31"/>
      <c r="B34" s="4" t="s">
        <v>34</v>
      </c>
      <c r="C34" s="5">
        <v>472</v>
      </c>
      <c r="D34" s="5">
        <v>456</v>
      </c>
      <c r="E34" s="5">
        <v>928</v>
      </c>
      <c r="F34" s="5">
        <v>0</v>
      </c>
      <c r="G34" s="5">
        <v>0</v>
      </c>
      <c r="H34" s="5">
        <v>0</v>
      </c>
      <c r="I34" s="5">
        <f t="shared" si="0"/>
        <v>472</v>
      </c>
      <c r="J34" s="5">
        <f t="shared" si="1"/>
        <v>456</v>
      </c>
      <c r="K34" s="13">
        <f t="shared" si="2"/>
        <v>928</v>
      </c>
      <c r="L34" s="10"/>
    </row>
    <row r="35" spans="1:13" x14ac:dyDescent="0.25">
      <c r="A35" s="32"/>
      <c r="B35" s="6" t="s">
        <v>2</v>
      </c>
      <c r="C35" s="6">
        <f>SUM(C33:C34)</f>
        <v>3121</v>
      </c>
      <c r="D35" s="6">
        <f t="shared" ref="D35:K35" si="10">SUM(D33:D34)</f>
        <v>3471</v>
      </c>
      <c r="E35" s="6">
        <f t="shared" si="10"/>
        <v>6592</v>
      </c>
      <c r="F35" s="6">
        <f t="shared" si="10"/>
        <v>154</v>
      </c>
      <c r="G35" s="6">
        <f t="shared" si="10"/>
        <v>180</v>
      </c>
      <c r="H35" s="6">
        <f t="shared" si="10"/>
        <v>334</v>
      </c>
      <c r="I35" s="6">
        <f t="shared" si="10"/>
        <v>3275</v>
      </c>
      <c r="J35" s="6">
        <f t="shared" si="10"/>
        <v>3651</v>
      </c>
      <c r="K35" s="14">
        <f t="shared" si="10"/>
        <v>6926</v>
      </c>
      <c r="M35" s="9"/>
    </row>
    <row r="36" spans="1:13" ht="15" customHeight="1" x14ac:dyDescent="0.25">
      <c r="A36" s="27" t="s">
        <v>35</v>
      </c>
      <c r="B36" s="3" t="s">
        <v>37</v>
      </c>
      <c r="C36" s="3">
        <v>2562</v>
      </c>
      <c r="D36" s="3">
        <v>2855</v>
      </c>
      <c r="E36" s="3">
        <v>5417</v>
      </c>
      <c r="F36" s="3">
        <v>632</v>
      </c>
      <c r="G36" s="3">
        <v>578</v>
      </c>
      <c r="H36" s="3">
        <v>1210</v>
      </c>
      <c r="I36" s="3">
        <f t="shared" si="0"/>
        <v>3194</v>
      </c>
      <c r="J36" s="3">
        <f t="shared" si="1"/>
        <v>3433</v>
      </c>
      <c r="K36" s="12">
        <f t="shared" si="2"/>
        <v>6627</v>
      </c>
    </row>
    <row r="37" spans="1:13" x14ac:dyDescent="0.25">
      <c r="A37" s="28"/>
      <c r="B37" s="4" t="s">
        <v>36</v>
      </c>
      <c r="C37" s="5">
        <v>1932</v>
      </c>
      <c r="D37" s="5">
        <v>2172</v>
      </c>
      <c r="E37" s="5">
        <v>4104</v>
      </c>
      <c r="F37" s="5">
        <v>84</v>
      </c>
      <c r="G37" s="5">
        <v>70</v>
      </c>
      <c r="H37" s="5">
        <v>154</v>
      </c>
      <c r="I37" s="5">
        <f t="shared" si="0"/>
        <v>2016</v>
      </c>
      <c r="J37" s="5">
        <f t="shared" si="1"/>
        <v>2242</v>
      </c>
      <c r="K37" s="13">
        <f t="shared" si="2"/>
        <v>4258</v>
      </c>
    </row>
    <row r="38" spans="1:13" x14ac:dyDescent="0.25">
      <c r="A38" s="29"/>
      <c r="B38" s="6" t="s">
        <v>2</v>
      </c>
      <c r="C38" s="6">
        <f>SUM(C36:C37)</f>
        <v>4494</v>
      </c>
      <c r="D38" s="6">
        <f t="shared" ref="D38:K38" si="11">SUM(D36:D37)</f>
        <v>5027</v>
      </c>
      <c r="E38" s="6">
        <f t="shared" si="11"/>
        <v>9521</v>
      </c>
      <c r="F38" s="6">
        <f t="shared" si="11"/>
        <v>716</v>
      </c>
      <c r="G38" s="6">
        <f t="shared" si="11"/>
        <v>648</v>
      </c>
      <c r="H38" s="6">
        <f t="shared" si="11"/>
        <v>1364</v>
      </c>
      <c r="I38" s="6">
        <f t="shared" si="11"/>
        <v>5210</v>
      </c>
      <c r="J38" s="6">
        <f t="shared" si="11"/>
        <v>5675</v>
      </c>
      <c r="K38" s="14">
        <f t="shared" si="11"/>
        <v>10885</v>
      </c>
    </row>
    <row r="39" spans="1:13" ht="19.5" thickBot="1" x14ac:dyDescent="0.35">
      <c r="A39" s="33" t="s">
        <v>38</v>
      </c>
      <c r="B39" s="34"/>
      <c r="C39" s="15">
        <f>SUM(C5+C6+C7+C9+C10+C11+C13+C14+C15+C17+C18+C19+C20+C21+C23+C24+C25+C27+C28+C30+C31+C33+C34+C36+C37)</f>
        <v>61273</v>
      </c>
      <c r="D39" s="15">
        <f t="shared" ref="D39:K39" si="12">SUM(D5+D6+D7+D9+D10+D11+D13+D14+D15+D17+D18+D19+D20+D21+D23+D24+D25+D27+D28+D30+D31+D33+D34+D36+D37)</f>
        <v>50984</v>
      </c>
      <c r="E39" s="15">
        <f t="shared" si="12"/>
        <v>112257</v>
      </c>
      <c r="F39" s="15">
        <f t="shared" si="12"/>
        <v>15167</v>
      </c>
      <c r="G39" s="15">
        <f t="shared" si="12"/>
        <v>12935</v>
      </c>
      <c r="H39" s="15">
        <f t="shared" si="12"/>
        <v>28102</v>
      </c>
      <c r="I39" s="15">
        <f t="shared" si="12"/>
        <v>76440</v>
      </c>
      <c r="J39" s="15">
        <f t="shared" si="12"/>
        <v>63919</v>
      </c>
      <c r="K39" s="16">
        <f t="shared" si="12"/>
        <v>140359</v>
      </c>
    </row>
    <row r="41" spans="1:13" x14ac:dyDescent="0.25">
      <c r="A41" s="1" t="s">
        <v>43</v>
      </c>
    </row>
  </sheetData>
  <mergeCells count="17">
    <mergeCell ref="A30:A32"/>
    <mergeCell ref="A5:A8"/>
    <mergeCell ref="A33:A35"/>
    <mergeCell ref="A36:A38"/>
    <mergeCell ref="A39:B39"/>
    <mergeCell ref="A9:A12"/>
    <mergeCell ref="A13:A16"/>
    <mergeCell ref="A17:A22"/>
    <mergeCell ref="A23:A26"/>
    <mergeCell ref="A27:A29"/>
    <mergeCell ref="A1:K1"/>
    <mergeCell ref="A2:A4"/>
    <mergeCell ref="B2:B4"/>
    <mergeCell ref="C2:K2"/>
    <mergeCell ref="C3:E3"/>
    <mergeCell ref="F3:H3"/>
    <mergeCell ref="I3:K3"/>
  </mergeCells>
  <pageMargins left="1.43" right="0.7" top="0.32" bottom="0.37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2018-03-22T18:07:18Z</cp:lastPrinted>
  <dcterms:created xsi:type="dcterms:W3CDTF">2012-08-14T11:07:43Z</dcterms:created>
  <dcterms:modified xsi:type="dcterms:W3CDTF">2022-07-07T10:14:30Z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51189085-1167-485d-b32e-70c81b24392f</vt:lpwstr>
  </property>
</Properties>
</file>