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EduStat2017_To_Check_StatBranch\05 Excel\"/>
    </mc:Choice>
  </mc:AlternateContent>
  <bookViews>
    <workbookView xWindow="705" yWindow="-150" windowWidth="19725" windowHeight="5325"/>
  </bookViews>
  <sheets>
    <sheet name="AL-Art" sheetId="12" r:id="rId1"/>
  </sheets>
  <calcPr calcId="162913"/>
</workbook>
</file>

<file path=xl/calcChain.xml><?xml version="1.0" encoding="utf-8"?>
<calcChain xmlns="http://schemas.openxmlformats.org/spreadsheetml/2006/main">
  <c r="C39" i="12" l="1"/>
  <c r="O6" i="12" l="1"/>
  <c r="P6" i="12"/>
  <c r="Q6" i="12"/>
  <c r="O7" i="12"/>
  <c r="P7" i="12"/>
  <c r="O9" i="12"/>
  <c r="P9" i="12"/>
  <c r="Q9" i="12"/>
  <c r="O10" i="12"/>
  <c r="Q10" i="12" s="1"/>
  <c r="P10" i="12"/>
  <c r="O11" i="12"/>
  <c r="P11" i="12"/>
  <c r="O13" i="12"/>
  <c r="Q13" i="12" s="1"/>
  <c r="P13" i="12"/>
  <c r="O14" i="12"/>
  <c r="P14" i="12"/>
  <c r="Q14" i="12"/>
  <c r="O15" i="12"/>
  <c r="P15" i="12"/>
  <c r="O17" i="12"/>
  <c r="P17" i="12"/>
  <c r="Q17" i="12"/>
  <c r="O18" i="12"/>
  <c r="Q18" i="12" s="1"/>
  <c r="P18" i="12"/>
  <c r="O19" i="12"/>
  <c r="P19" i="12"/>
  <c r="O20" i="12"/>
  <c r="P20" i="12"/>
  <c r="O21" i="12"/>
  <c r="Q21" i="12" s="1"/>
  <c r="P21" i="12"/>
  <c r="O23" i="12"/>
  <c r="P23" i="12"/>
  <c r="O24" i="12"/>
  <c r="P24" i="12"/>
  <c r="O25" i="12"/>
  <c r="P25" i="12"/>
  <c r="Q25" i="12"/>
  <c r="O27" i="12"/>
  <c r="P27" i="12"/>
  <c r="O28" i="12"/>
  <c r="P28" i="12"/>
  <c r="O30" i="12"/>
  <c r="P30" i="12"/>
  <c r="Q30" i="12"/>
  <c r="O31" i="12"/>
  <c r="P31" i="12"/>
  <c r="O33" i="12"/>
  <c r="P33" i="12"/>
  <c r="Q33" i="12"/>
  <c r="O34" i="12"/>
  <c r="Q34" i="12" s="1"/>
  <c r="P34" i="12"/>
  <c r="O36" i="12"/>
  <c r="Q36" i="12" s="1"/>
  <c r="P36" i="12"/>
  <c r="O37" i="12"/>
  <c r="Q37" i="12" s="1"/>
  <c r="P37" i="12"/>
  <c r="P5" i="12"/>
  <c r="O5" i="12"/>
  <c r="Q5" i="12" s="1"/>
  <c r="D38" i="12"/>
  <c r="E38" i="12"/>
  <c r="F38" i="12"/>
  <c r="G38" i="12"/>
  <c r="P38" i="12" s="1"/>
  <c r="H38" i="12"/>
  <c r="I38" i="12"/>
  <c r="J38" i="12"/>
  <c r="K38" i="12"/>
  <c r="L38" i="12"/>
  <c r="M38" i="12"/>
  <c r="N38" i="12"/>
  <c r="D35" i="12"/>
  <c r="P35" i="12" s="1"/>
  <c r="E35" i="12"/>
  <c r="F35" i="12"/>
  <c r="G35" i="12"/>
  <c r="H35" i="12"/>
  <c r="I35" i="12"/>
  <c r="J35" i="12"/>
  <c r="K35" i="12"/>
  <c r="L35" i="12"/>
  <c r="O35" i="12" s="1"/>
  <c r="Q35" i="12" s="1"/>
  <c r="M35" i="12"/>
  <c r="N35" i="12"/>
  <c r="D32" i="12"/>
  <c r="E32" i="12"/>
  <c r="F32" i="12"/>
  <c r="G32" i="12"/>
  <c r="H32" i="12"/>
  <c r="I32" i="12"/>
  <c r="O32" i="12" s="1"/>
  <c r="J32" i="12"/>
  <c r="K32" i="12"/>
  <c r="L32" i="12"/>
  <c r="M32" i="12"/>
  <c r="P32" i="12" s="1"/>
  <c r="N32" i="12"/>
  <c r="D29" i="12"/>
  <c r="E29" i="12"/>
  <c r="F29" i="12"/>
  <c r="G29" i="12"/>
  <c r="H29" i="12"/>
  <c r="I29" i="12"/>
  <c r="J29" i="12"/>
  <c r="P29" i="12" s="1"/>
  <c r="K29" i="12"/>
  <c r="L29" i="12"/>
  <c r="M29" i="12"/>
  <c r="N29" i="12"/>
  <c r="D26" i="12"/>
  <c r="P26" i="12" s="1"/>
  <c r="E26" i="12"/>
  <c r="F26" i="12"/>
  <c r="G26" i="12"/>
  <c r="H26" i="12"/>
  <c r="I26" i="12"/>
  <c r="J26" i="12"/>
  <c r="K26" i="12"/>
  <c r="L26" i="12"/>
  <c r="M26" i="12"/>
  <c r="N26" i="12"/>
  <c r="D22" i="12"/>
  <c r="P22" i="12" s="1"/>
  <c r="E22" i="12"/>
  <c r="F22" i="12"/>
  <c r="G22" i="12"/>
  <c r="H22" i="12"/>
  <c r="I22" i="12"/>
  <c r="J22" i="12"/>
  <c r="K22" i="12"/>
  <c r="L22" i="12"/>
  <c r="M22" i="12"/>
  <c r="N22" i="12"/>
  <c r="D16" i="12"/>
  <c r="E16" i="12"/>
  <c r="F16" i="12"/>
  <c r="G16" i="12"/>
  <c r="H16" i="12"/>
  <c r="I16" i="12"/>
  <c r="O16" i="12" s="1"/>
  <c r="J16" i="12"/>
  <c r="K16" i="12"/>
  <c r="L16" i="12"/>
  <c r="M16" i="12"/>
  <c r="P16" i="12" s="1"/>
  <c r="N16" i="12"/>
  <c r="D12" i="12"/>
  <c r="P12" i="12" s="1"/>
  <c r="E12" i="12"/>
  <c r="F12" i="12"/>
  <c r="G12" i="12"/>
  <c r="H12" i="12"/>
  <c r="I12" i="12"/>
  <c r="J12" i="12"/>
  <c r="K12" i="12"/>
  <c r="L12" i="12"/>
  <c r="M12" i="12"/>
  <c r="N12" i="12"/>
  <c r="D8" i="12"/>
  <c r="E8" i="12"/>
  <c r="F8" i="12"/>
  <c r="G8" i="12"/>
  <c r="P8" i="12" s="1"/>
  <c r="H8" i="12"/>
  <c r="I8" i="12"/>
  <c r="J8" i="12"/>
  <c r="K8" i="12"/>
  <c r="L8" i="12"/>
  <c r="M8" i="12"/>
  <c r="N8" i="12"/>
  <c r="C38" i="12"/>
  <c r="O38" i="12" s="1"/>
  <c r="Q38" i="12" s="1"/>
  <c r="C35" i="12"/>
  <c r="C32" i="12"/>
  <c r="C29" i="12"/>
  <c r="O29" i="12" s="1"/>
  <c r="C26" i="12"/>
  <c r="O26" i="12" s="1"/>
  <c r="Q26" i="12" s="1"/>
  <c r="C22" i="12"/>
  <c r="O22" i="12" s="1"/>
  <c r="C16" i="12"/>
  <c r="C12" i="12"/>
  <c r="O12" i="12" s="1"/>
  <c r="Q12" i="12" s="1"/>
  <c r="C8" i="12"/>
  <c r="O8" i="12" s="1"/>
  <c r="Q8" i="12" s="1"/>
  <c r="D39" i="12"/>
  <c r="P39" i="12" s="1"/>
  <c r="E39" i="12"/>
  <c r="F39" i="12"/>
  <c r="G39" i="12"/>
  <c r="H39" i="12"/>
  <c r="I39" i="12"/>
  <c r="J39" i="12"/>
  <c r="K39" i="12"/>
  <c r="L39" i="12"/>
  <c r="M39" i="12"/>
  <c r="N39" i="12"/>
  <c r="O39" i="12"/>
  <c r="Q39" i="12" s="1"/>
  <c r="Q16" i="12" l="1"/>
  <c r="Q32" i="12"/>
  <c r="Q29" i="12"/>
  <c r="Q22" i="12"/>
  <c r="Q27" i="12"/>
  <c r="Q24" i="12"/>
  <c r="Q19" i="12"/>
  <c r="Q11" i="12"/>
  <c r="Q31" i="12"/>
  <c r="Q28" i="12"/>
  <c r="Q23" i="12"/>
  <c r="Q20" i="12"/>
  <c r="Q15" i="12"/>
  <c r="Q7" i="12"/>
</calcChain>
</file>

<file path=xl/sharedStrings.xml><?xml version="1.0" encoding="utf-8"?>
<sst xmlns="http://schemas.openxmlformats.org/spreadsheetml/2006/main" count="68" uniqueCount="46">
  <si>
    <t>Male</t>
  </si>
  <si>
    <t>Female</t>
  </si>
  <si>
    <t>Total</t>
  </si>
  <si>
    <t>Province</t>
  </si>
  <si>
    <t>Western</t>
  </si>
  <si>
    <t>Colombo</t>
  </si>
  <si>
    <t>Gampaha</t>
  </si>
  <si>
    <t>Kalutara</t>
  </si>
  <si>
    <t>Central</t>
  </si>
  <si>
    <t>Kandy</t>
  </si>
  <si>
    <t>Matale</t>
  </si>
  <si>
    <t>Nuwaraeliya</t>
  </si>
  <si>
    <t>Southern</t>
  </si>
  <si>
    <t>Galle</t>
  </si>
  <si>
    <t>Matara</t>
  </si>
  <si>
    <t>Hambantota</t>
  </si>
  <si>
    <t>Northern</t>
  </si>
  <si>
    <t>Jaffna</t>
  </si>
  <si>
    <t>Kilinochchi</t>
  </si>
  <si>
    <t>Mannar</t>
  </si>
  <si>
    <t>Vavuniya</t>
  </si>
  <si>
    <t>Mullativu</t>
  </si>
  <si>
    <t>Eastern</t>
  </si>
  <si>
    <t>Batticaloa</t>
  </si>
  <si>
    <t>Ampara</t>
  </si>
  <si>
    <t>Trincomalee</t>
  </si>
  <si>
    <t>North Western</t>
  </si>
  <si>
    <t>Kurunegala</t>
  </si>
  <si>
    <t>Puttlam</t>
  </si>
  <si>
    <t>North Central</t>
  </si>
  <si>
    <t>Anuradhapura</t>
  </si>
  <si>
    <t>Polonnaruwa</t>
  </si>
  <si>
    <t>Uva</t>
  </si>
  <si>
    <t>Badulla</t>
  </si>
  <si>
    <t>Monaragala</t>
  </si>
  <si>
    <t>Sabaragamuwa</t>
  </si>
  <si>
    <t>Ratnapura</t>
  </si>
  <si>
    <t>Kegalle</t>
  </si>
  <si>
    <t>Sri  Lanka</t>
  </si>
  <si>
    <t>Tamil   Medium</t>
  </si>
  <si>
    <t>District</t>
  </si>
  <si>
    <t>Sinhala  Medium</t>
  </si>
  <si>
    <t>Data Source: School Census 2017</t>
  </si>
  <si>
    <t>Bilingual(Sinhala &amp; English)</t>
  </si>
  <si>
    <t>Bilingual(Tamil &amp; English)</t>
  </si>
  <si>
    <t>5.6 - Advanced Level (Grades 12-13) Bio Technology-2017 (in National Schools)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</si>
</sst>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24"/>
      <name val="Calibri"/>
      <family val="2"/>
      <scheme val="minor"/>
    </font>
    <font>
      <b/>
      <i/>
      <sz val="12"/>
      <color theme="3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2C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F7EAE9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rgb="FFFBC99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 tint="0.39997558519241921"/>
      </left>
      <right style="thin">
        <color theme="7" tint="0.39997558519241921"/>
      </right>
      <top/>
      <bottom/>
      <diagonal/>
    </border>
    <border>
      <left style="thin">
        <color theme="7" tint="0.59999389629810485"/>
      </left>
      <right style="thin">
        <color theme="7" tint="0.59999389629810485"/>
      </right>
      <top style="thin">
        <color theme="7" tint="0.59999389629810485"/>
      </top>
      <bottom style="thin">
        <color theme="7" tint="0.59999389629810485"/>
      </bottom>
      <diagonal/>
    </border>
    <border>
      <left style="thin">
        <color theme="7" tint="0.59999389629810485"/>
      </left>
      <right/>
      <top/>
      <bottom style="thin">
        <color theme="7" tint="0.59999389629810485"/>
      </bottom>
      <diagonal/>
    </border>
    <border>
      <left/>
      <right/>
      <top/>
      <bottom style="thin">
        <color theme="7" tint="0.59999389629810485"/>
      </bottom>
      <diagonal/>
    </border>
    <border>
      <left/>
      <right style="thin">
        <color theme="7" tint="0.59999389629810485"/>
      </right>
      <top/>
      <bottom style="thin">
        <color theme="7" tint="0.59999389629810485"/>
      </bottom>
      <diagonal/>
    </border>
    <border>
      <left style="thin">
        <color theme="7" tint="0.59999389629810485"/>
      </left>
      <right/>
      <top style="thin">
        <color theme="7" tint="0.39997558519241921"/>
      </top>
      <bottom/>
      <diagonal/>
    </border>
    <border>
      <left/>
      <right/>
      <top style="thin">
        <color theme="7" tint="0.39997558519241921"/>
      </top>
      <bottom/>
      <diagonal/>
    </border>
    <border>
      <left/>
      <right style="thin">
        <color theme="7" tint="0.59999389629810485"/>
      </right>
      <top style="thin">
        <color theme="7" tint="0.39997558519241921"/>
      </top>
      <bottom/>
      <diagonal/>
    </border>
    <border>
      <left style="medium">
        <color theme="5" tint="0.59999389629810485"/>
      </left>
      <right style="thin">
        <color theme="7" tint="0.39997558519241921"/>
      </right>
      <top style="medium">
        <color theme="5" tint="0.59999389629810485"/>
      </top>
      <bottom style="thin">
        <color theme="7" tint="0.39997558519241921"/>
      </bottom>
      <diagonal/>
    </border>
    <border>
      <left style="thin">
        <color theme="7" tint="0.39997558519241921"/>
      </left>
      <right style="thin">
        <color theme="7" tint="0.39997558519241921"/>
      </right>
      <top style="medium">
        <color theme="5" tint="0.59999389629810485"/>
      </top>
      <bottom style="thin">
        <color theme="7" tint="0.39997558519241921"/>
      </bottom>
      <diagonal/>
    </border>
    <border>
      <left style="thin">
        <color theme="7" tint="0.39997558519241921"/>
      </left>
      <right style="medium">
        <color theme="5" tint="0.59999389629810485"/>
      </right>
      <top style="medium">
        <color theme="5" tint="0.59999389629810485"/>
      </top>
      <bottom style="thin">
        <color theme="7" tint="0.39997558519241921"/>
      </bottom>
      <diagonal/>
    </border>
    <border>
      <left style="medium">
        <color theme="5" tint="0.59999389629810485"/>
      </left>
      <right style="thin">
        <color theme="7" tint="0.59999389629810485"/>
      </right>
      <top style="thin">
        <color theme="7" tint="0.59999389629810485"/>
      </top>
      <bottom style="thin">
        <color theme="7" tint="0.59999389629810485"/>
      </bottom>
      <diagonal/>
    </border>
    <border>
      <left style="thin">
        <color theme="7" tint="0.59999389629810485"/>
      </left>
      <right style="medium">
        <color theme="5" tint="0.59999389629810485"/>
      </right>
      <top style="thin">
        <color theme="7" tint="0.59999389629810485"/>
      </top>
      <bottom style="thin">
        <color theme="7" tint="0.59999389629810485"/>
      </bottom>
      <diagonal/>
    </border>
    <border>
      <left style="medium">
        <color theme="5" tint="0.59999389629810485"/>
      </left>
      <right style="thin">
        <color theme="7" tint="0.39997558519241921"/>
      </right>
      <top style="thin">
        <color theme="7" tint="0.39997558519241921"/>
      </top>
      <bottom/>
      <diagonal/>
    </border>
    <border>
      <left style="thin">
        <color theme="7" tint="0.39997558519241921"/>
      </left>
      <right style="medium">
        <color theme="5" tint="0.59999389629810485"/>
      </right>
      <top style="thin">
        <color theme="7" tint="0.39997558519241921"/>
      </top>
      <bottom style="thin">
        <color theme="7" tint="0.39997558519241921"/>
      </bottom>
      <diagonal/>
    </border>
    <border>
      <left style="medium">
        <color theme="5" tint="0.59999389629810485"/>
      </left>
      <right style="thin">
        <color theme="7" tint="0.39997558519241921"/>
      </right>
      <top/>
      <bottom/>
      <diagonal/>
    </border>
    <border>
      <left style="medium">
        <color theme="5" tint="0.59999389629810485"/>
      </left>
      <right style="thin">
        <color theme="7" tint="0.39997558519241921"/>
      </right>
      <top/>
      <bottom style="thin">
        <color theme="7" tint="0.39997558519241921"/>
      </bottom>
      <diagonal/>
    </border>
    <border>
      <left style="medium">
        <color theme="5" tint="0.59999389629810485"/>
      </left>
      <right/>
      <top style="thin">
        <color theme="7" tint="0.39997558519241921"/>
      </top>
      <bottom style="medium">
        <color theme="5" tint="0.59999389629810485"/>
      </bottom>
      <diagonal/>
    </border>
    <border>
      <left/>
      <right style="thin">
        <color theme="7" tint="0.39997558519241921"/>
      </right>
      <top style="thin">
        <color theme="7" tint="0.39997558519241921"/>
      </top>
      <bottom style="medium">
        <color theme="5" tint="0.59999389629810485"/>
      </bottom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medium">
        <color theme="5" tint="0.59999389629810485"/>
      </bottom>
      <diagonal/>
    </border>
    <border>
      <left style="thin">
        <color theme="7" tint="0.39997558519241921"/>
      </left>
      <right style="medium">
        <color theme="5" tint="0.59999389629810485"/>
      </right>
      <top style="thin">
        <color theme="7" tint="0.39997558519241921"/>
      </top>
      <bottom style="medium">
        <color theme="5" tint="0.59999389629810485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0" fillId="0" borderId="0" xfId="0" applyFont="1"/>
    <xf numFmtId="3" fontId="4" fillId="3" borderId="3" xfId="0" applyNumberFormat="1" applyFont="1" applyFill="1" applyBorder="1" applyAlignment="1">
      <alignment horizontal="center" vertical="top" wrapText="1"/>
    </xf>
    <xf numFmtId="3" fontId="0" fillId="5" borderId="1" xfId="0" applyNumberFormat="1" applyFont="1" applyFill="1" applyBorder="1"/>
    <xf numFmtId="164" fontId="0" fillId="6" borderId="1" xfId="0" applyNumberFormat="1" applyFont="1" applyFill="1" applyBorder="1"/>
    <xf numFmtId="3" fontId="0" fillId="6" borderId="1" xfId="0" applyNumberFormat="1" applyFont="1" applyFill="1" applyBorder="1"/>
    <xf numFmtId="3" fontId="1" fillId="7" borderId="1" xfId="0" applyNumberFormat="1" applyFont="1" applyFill="1" applyBorder="1"/>
    <xf numFmtId="3" fontId="0" fillId="5" borderId="2" xfId="0" applyNumberFormat="1" applyFont="1" applyFill="1" applyBorder="1"/>
    <xf numFmtId="3" fontId="0" fillId="3" borderId="1" xfId="0" applyNumberFormat="1" applyFont="1" applyFill="1" applyBorder="1"/>
    <xf numFmtId="164" fontId="0" fillId="3" borderId="1" xfId="0" applyNumberFormat="1" applyFont="1" applyFill="1" applyBorder="1"/>
    <xf numFmtId="3" fontId="0" fillId="11" borderId="1" xfId="0" applyNumberFormat="1" applyFont="1" applyFill="1" applyBorder="1"/>
    <xf numFmtId="3" fontId="4" fillId="2" borderId="3" xfId="0" applyNumberFormat="1" applyFont="1" applyFill="1" applyBorder="1" applyAlignment="1">
      <alignment horizontal="center" vertical="center"/>
    </xf>
    <xf numFmtId="3" fontId="4" fillId="2" borderId="7" xfId="0" applyNumberFormat="1" applyFont="1" applyFill="1" applyBorder="1" applyAlignment="1">
      <alignment horizontal="center" vertical="center"/>
    </xf>
    <xf numFmtId="3" fontId="4" fillId="2" borderId="8" xfId="0" applyNumberFormat="1" applyFont="1" applyFill="1" applyBorder="1" applyAlignment="1">
      <alignment horizontal="center" vertical="center"/>
    </xf>
    <xf numFmtId="3" fontId="4" fillId="2" borderId="9" xfId="0" applyNumberFormat="1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/>
    </xf>
    <xf numFmtId="3" fontId="4" fillId="2" borderId="7" xfId="0" applyNumberFormat="1" applyFont="1" applyFill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horizontal="center" vertical="center" wrapText="1"/>
    </xf>
    <xf numFmtId="3" fontId="4" fillId="2" borderId="9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/>
    </xf>
    <xf numFmtId="0" fontId="3" fillId="10" borderId="11" xfId="0" applyFont="1" applyFill="1" applyBorder="1" applyAlignment="1">
      <alignment horizontal="center"/>
    </xf>
    <xf numFmtId="0" fontId="3" fillId="10" borderId="12" xfId="0" applyFont="1" applyFill="1" applyBorder="1" applyAlignment="1">
      <alignment horizontal="center"/>
    </xf>
    <xf numFmtId="3" fontId="4" fillId="2" borderId="13" xfId="0" applyNumberFormat="1" applyFont="1" applyFill="1" applyBorder="1" applyAlignment="1">
      <alignment horizontal="center" vertical="center"/>
    </xf>
    <xf numFmtId="3" fontId="4" fillId="2" borderId="14" xfId="0" applyNumberFormat="1" applyFont="1" applyFill="1" applyBorder="1" applyAlignment="1">
      <alignment horizontal="center" vertical="center"/>
    </xf>
    <xf numFmtId="3" fontId="4" fillId="3" borderId="14" xfId="0" applyNumberFormat="1" applyFont="1" applyFill="1" applyBorder="1" applyAlignment="1">
      <alignment horizontal="center" vertical="top" wrapText="1"/>
    </xf>
    <xf numFmtId="3" fontId="5" fillId="4" borderId="15" xfId="0" applyNumberFormat="1" applyFont="1" applyFill="1" applyBorder="1" applyAlignment="1">
      <alignment horizontal="center" vertical="center"/>
    </xf>
    <xf numFmtId="3" fontId="0" fillId="5" borderId="16" xfId="0" applyNumberFormat="1" applyFont="1" applyFill="1" applyBorder="1"/>
    <xf numFmtId="3" fontId="5" fillId="4" borderId="17" xfId="0" applyNumberFormat="1" applyFont="1" applyFill="1" applyBorder="1" applyAlignment="1">
      <alignment horizontal="center" vertical="center"/>
    </xf>
    <xf numFmtId="3" fontId="0" fillId="6" borderId="16" xfId="0" applyNumberFormat="1" applyFont="1" applyFill="1" applyBorder="1"/>
    <xf numFmtId="3" fontId="5" fillId="4" borderId="18" xfId="0" applyNumberFormat="1" applyFont="1" applyFill="1" applyBorder="1" applyAlignment="1">
      <alignment horizontal="center" vertical="center"/>
    </xf>
    <xf numFmtId="3" fontId="1" fillId="7" borderId="16" xfId="0" applyNumberFormat="1" applyFont="1" applyFill="1" applyBorder="1"/>
    <xf numFmtId="3" fontId="5" fillId="8" borderId="15" xfId="0" applyNumberFormat="1" applyFont="1" applyFill="1" applyBorder="1" applyAlignment="1">
      <alignment horizontal="center" vertical="center"/>
    </xf>
    <xf numFmtId="3" fontId="5" fillId="8" borderId="17" xfId="0" applyNumberFormat="1" applyFont="1" applyFill="1" applyBorder="1" applyAlignment="1">
      <alignment horizontal="center" vertical="center"/>
    </xf>
    <xf numFmtId="3" fontId="5" fillId="8" borderId="18" xfId="0" applyNumberFormat="1" applyFont="1" applyFill="1" applyBorder="1" applyAlignment="1">
      <alignment horizontal="center" vertical="center"/>
    </xf>
    <xf numFmtId="3" fontId="5" fillId="4" borderId="15" xfId="0" applyNumberFormat="1" applyFont="1" applyFill="1" applyBorder="1" applyAlignment="1">
      <alignment horizontal="center" vertical="center" wrapText="1"/>
    </xf>
    <xf numFmtId="0" fontId="0" fillId="3" borderId="0" xfId="0" applyFont="1" applyFill="1" applyBorder="1"/>
    <xf numFmtId="3" fontId="5" fillId="4" borderId="17" xfId="0" applyNumberFormat="1" applyFont="1" applyFill="1" applyBorder="1" applyAlignment="1">
      <alignment horizontal="center" vertical="center" wrapText="1"/>
    </xf>
    <xf numFmtId="3" fontId="5" fillId="4" borderId="18" xfId="0" applyNumberFormat="1" applyFont="1" applyFill="1" applyBorder="1" applyAlignment="1">
      <alignment horizontal="center" vertical="center" wrapText="1"/>
    </xf>
    <xf numFmtId="3" fontId="6" fillId="9" borderId="19" xfId="0" applyNumberFormat="1" applyFont="1" applyFill="1" applyBorder="1" applyAlignment="1">
      <alignment horizontal="center"/>
    </xf>
    <xf numFmtId="3" fontId="6" fillId="9" borderId="20" xfId="0" applyNumberFormat="1" applyFont="1" applyFill="1" applyBorder="1" applyAlignment="1">
      <alignment horizontal="center"/>
    </xf>
    <xf numFmtId="3" fontId="6" fillId="9" borderId="21" xfId="0" applyNumberFormat="1" applyFont="1" applyFill="1" applyBorder="1" applyAlignment="1"/>
    <xf numFmtId="3" fontId="6" fillId="9" borderId="22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41"/>
  <sheetViews>
    <sheetView tabSelected="1" workbookViewId="0">
      <selection sqref="A1:Q41"/>
    </sheetView>
  </sheetViews>
  <sheetFormatPr defaultRowHeight="15" x14ac:dyDescent="0.25"/>
  <cols>
    <col min="1" max="1" width="16.7109375" style="2" bestFit="1" customWidth="1"/>
    <col min="2" max="2" width="13.140625" style="2" bestFit="1" customWidth="1"/>
    <col min="3" max="3" width="10" style="2" bestFit="1" customWidth="1"/>
    <col min="4" max="5" width="11.42578125" style="2" bestFit="1" customWidth="1"/>
    <col min="6" max="6" width="8.5703125" style="2" customWidth="1"/>
    <col min="7" max="7" width="9" style="2" bestFit="1" customWidth="1"/>
    <col min="8" max="8" width="9.42578125" style="2" customWidth="1"/>
    <col min="9" max="11" width="10" style="2" bestFit="1" customWidth="1"/>
    <col min="12" max="12" width="9" style="2" customWidth="1"/>
    <col min="13" max="13" width="9" style="2" bestFit="1" customWidth="1"/>
    <col min="14" max="14" width="9.140625" style="2" customWidth="1"/>
    <col min="15" max="15" width="10" style="2" bestFit="1" customWidth="1"/>
    <col min="16" max="17" width="11.42578125" style="2" bestFit="1" customWidth="1"/>
    <col min="18" max="16384" width="9.140625" style="2"/>
  </cols>
  <sheetData>
    <row r="1" spans="1:17" ht="31.5" x14ac:dyDescent="0.5">
      <c r="A1" s="25" t="s">
        <v>45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7"/>
    </row>
    <row r="2" spans="1:17" ht="15" customHeight="1" x14ac:dyDescent="0.25">
      <c r="A2" s="28" t="s">
        <v>3</v>
      </c>
      <c r="B2" s="12" t="s">
        <v>40</v>
      </c>
      <c r="C2" s="12" t="s">
        <v>41</v>
      </c>
      <c r="D2" s="12"/>
      <c r="E2" s="12"/>
      <c r="F2" s="13" t="s">
        <v>43</v>
      </c>
      <c r="G2" s="14"/>
      <c r="H2" s="15"/>
      <c r="I2" s="12" t="s">
        <v>39</v>
      </c>
      <c r="J2" s="12"/>
      <c r="K2" s="12"/>
      <c r="L2" s="19" t="s">
        <v>44</v>
      </c>
      <c r="M2" s="20"/>
      <c r="N2" s="21"/>
      <c r="O2" s="12" t="s">
        <v>2</v>
      </c>
      <c r="P2" s="12"/>
      <c r="Q2" s="29"/>
    </row>
    <row r="3" spans="1:17" ht="28.5" customHeight="1" x14ac:dyDescent="0.25">
      <c r="A3" s="28"/>
      <c r="B3" s="12"/>
      <c r="C3" s="12"/>
      <c r="D3" s="12"/>
      <c r="E3" s="12"/>
      <c r="F3" s="16"/>
      <c r="G3" s="17"/>
      <c r="H3" s="18"/>
      <c r="I3" s="12"/>
      <c r="J3" s="12"/>
      <c r="K3" s="12"/>
      <c r="L3" s="22"/>
      <c r="M3" s="23"/>
      <c r="N3" s="24"/>
      <c r="O3" s="12"/>
      <c r="P3" s="12"/>
      <c r="Q3" s="29"/>
    </row>
    <row r="4" spans="1:17" ht="15.75" x14ac:dyDescent="0.25">
      <c r="A4" s="28"/>
      <c r="B4" s="12"/>
      <c r="C4" s="3" t="s">
        <v>0</v>
      </c>
      <c r="D4" s="3" t="s">
        <v>1</v>
      </c>
      <c r="E4" s="3" t="s">
        <v>2</v>
      </c>
      <c r="F4" s="3" t="s">
        <v>0</v>
      </c>
      <c r="G4" s="3" t="s">
        <v>1</v>
      </c>
      <c r="H4" s="3" t="s">
        <v>2</v>
      </c>
      <c r="I4" s="3" t="s">
        <v>0</v>
      </c>
      <c r="J4" s="3" t="s">
        <v>1</v>
      </c>
      <c r="K4" s="3" t="s">
        <v>2</v>
      </c>
      <c r="L4" s="3" t="s">
        <v>0</v>
      </c>
      <c r="M4" s="3" t="s">
        <v>1</v>
      </c>
      <c r="N4" s="3" t="s">
        <v>2</v>
      </c>
      <c r="O4" s="3" t="s">
        <v>0</v>
      </c>
      <c r="P4" s="3" t="s">
        <v>1</v>
      </c>
      <c r="Q4" s="30" t="s">
        <v>2</v>
      </c>
    </row>
    <row r="5" spans="1:17" x14ac:dyDescent="0.25">
      <c r="A5" s="31" t="s">
        <v>4</v>
      </c>
      <c r="B5" s="4" t="s">
        <v>5</v>
      </c>
      <c r="C5" s="4">
        <v>263</v>
      </c>
      <c r="D5" s="4">
        <v>490</v>
      </c>
      <c r="E5" s="4">
        <v>753</v>
      </c>
      <c r="F5" s="4">
        <v>0</v>
      </c>
      <c r="G5" s="4">
        <v>5</v>
      </c>
      <c r="H5" s="4">
        <v>5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f>SUM(C5+F5+I5+L5)</f>
        <v>263</v>
      </c>
      <c r="P5" s="4">
        <f>SUM(D5+G5+J5+M5)</f>
        <v>495</v>
      </c>
      <c r="Q5" s="32">
        <f>SUM(O5:P5)</f>
        <v>758</v>
      </c>
    </row>
    <row r="6" spans="1:17" x14ac:dyDescent="0.25">
      <c r="A6" s="33"/>
      <c r="B6" s="5" t="s">
        <v>6</v>
      </c>
      <c r="C6" s="6">
        <v>425</v>
      </c>
      <c r="D6" s="6">
        <v>327</v>
      </c>
      <c r="E6" s="6">
        <v>752</v>
      </c>
      <c r="F6" s="6">
        <v>0</v>
      </c>
      <c r="G6" s="6">
        <v>0</v>
      </c>
      <c r="H6" s="6">
        <v>0</v>
      </c>
      <c r="I6" s="6">
        <v>0</v>
      </c>
      <c r="J6" s="6">
        <v>27</v>
      </c>
      <c r="K6" s="6">
        <v>27</v>
      </c>
      <c r="L6" s="6">
        <v>0</v>
      </c>
      <c r="M6" s="6">
        <v>0</v>
      </c>
      <c r="N6" s="6">
        <v>0</v>
      </c>
      <c r="O6" s="6">
        <f t="shared" ref="O6:O39" si="0">SUM(C6+F6+I6+L6)</f>
        <v>425</v>
      </c>
      <c r="P6" s="6">
        <f t="shared" ref="P6:P39" si="1">SUM(D6+G6+J6+M6)</f>
        <v>354</v>
      </c>
      <c r="Q6" s="34">
        <f t="shared" ref="Q6:Q39" si="2">SUM(O6:P6)</f>
        <v>779</v>
      </c>
    </row>
    <row r="7" spans="1:17" x14ac:dyDescent="0.25">
      <c r="A7" s="33"/>
      <c r="B7" s="4" t="s">
        <v>7</v>
      </c>
      <c r="C7" s="4">
        <v>155</v>
      </c>
      <c r="D7" s="4">
        <v>225</v>
      </c>
      <c r="E7" s="4">
        <v>380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f t="shared" si="0"/>
        <v>155</v>
      </c>
      <c r="P7" s="4">
        <f t="shared" si="1"/>
        <v>225</v>
      </c>
      <c r="Q7" s="32">
        <f t="shared" si="2"/>
        <v>380</v>
      </c>
    </row>
    <row r="8" spans="1:17" x14ac:dyDescent="0.25">
      <c r="A8" s="35"/>
      <c r="B8" s="7" t="s">
        <v>2</v>
      </c>
      <c r="C8" s="7">
        <f>SUM(C5:C7)</f>
        <v>843</v>
      </c>
      <c r="D8" s="7">
        <f t="shared" ref="D8:N8" si="3">SUM(D5:D7)</f>
        <v>1042</v>
      </c>
      <c r="E8" s="7">
        <f t="shared" si="3"/>
        <v>1885</v>
      </c>
      <c r="F8" s="7">
        <f t="shared" si="3"/>
        <v>0</v>
      </c>
      <c r="G8" s="7">
        <f t="shared" si="3"/>
        <v>5</v>
      </c>
      <c r="H8" s="7">
        <f t="shared" si="3"/>
        <v>5</v>
      </c>
      <c r="I8" s="7">
        <f t="shared" si="3"/>
        <v>0</v>
      </c>
      <c r="J8" s="7">
        <f t="shared" si="3"/>
        <v>27</v>
      </c>
      <c r="K8" s="7">
        <f t="shared" si="3"/>
        <v>27</v>
      </c>
      <c r="L8" s="7">
        <f t="shared" si="3"/>
        <v>0</v>
      </c>
      <c r="M8" s="7">
        <f t="shared" si="3"/>
        <v>0</v>
      </c>
      <c r="N8" s="7">
        <f t="shared" si="3"/>
        <v>0</v>
      </c>
      <c r="O8" s="7">
        <f t="shared" si="0"/>
        <v>843</v>
      </c>
      <c r="P8" s="7">
        <f t="shared" si="1"/>
        <v>1074</v>
      </c>
      <c r="Q8" s="36">
        <f t="shared" si="2"/>
        <v>1917</v>
      </c>
    </row>
    <row r="9" spans="1:17" x14ac:dyDescent="0.25">
      <c r="A9" s="37" t="s">
        <v>8</v>
      </c>
      <c r="B9" s="4" t="s">
        <v>9</v>
      </c>
      <c r="C9" s="4">
        <v>376</v>
      </c>
      <c r="D9" s="4">
        <v>595</v>
      </c>
      <c r="E9" s="4">
        <v>971</v>
      </c>
      <c r="F9" s="4">
        <v>0</v>
      </c>
      <c r="G9" s="4">
        <v>0</v>
      </c>
      <c r="H9" s="4">
        <v>0</v>
      </c>
      <c r="I9" s="4">
        <v>95</v>
      </c>
      <c r="J9" s="4">
        <v>112</v>
      </c>
      <c r="K9" s="4">
        <v>207</v>
      </c>
      <c r="L9" s="4">
        <v>0</v>
      </c>
      <c r="M9" s="4">
        <v>0</v>
      </c>
      <c r="N9" s="4">
        <v>0</v>
      </c>
      <c r="O9" s="4">
        <f t="shared" si="0"/>
        <v>471</v>
      </c>
      <c r="P9" s="4">
        <f t="shared" si="1"/>
        <v>707</v>
      </c>
      <c r="Q9" s="32">
        <f t="shared" si="2"/>
        <v>1178</v>
      </c>
    </row>
    <row r="10" spans="1:17" x14ac:dyDescent="0.25">
      <c r="A10" s="38"/>
      <c r="B10" s="5" t="s">
        <v>10</v>
      </c>
      <c r="C10" s="6">
        <v>232</v>
      </c>
      <c r="D10" s="6">
        <v>135</v>
      </c>
      <c r="E10" s="6">
        <v>367</v>
      </c>
      <c r="F10" s="6">
        <v>0</v>
      </c>
      <c r="G10" s="6">
        <v>0</v>
      </c>
      <c r="H10" s="6">
        <v>0</v>
      </c>
      <c r="I10" s="6">
        <v>31</v>
      </c>
      <c r="J10" s="6">
        <v>117</v>
      </c>
      <c r="K10" s="6">
        <v>148</v>
      </c>
      <c r="L10" s="6">
        <v>0</v>
      </c>
      <c r="M10" s="6">
        <v>0</v>
      </c>
      <c r="N10" s="6">
        <v>0</v>
      </c>
      <c r="O10" s="6">
        <f t="shared" si="0"/>
        <v>263</v>
      </c>
      <c r="P10" s="6">
        <f t="shared" si="1"/>
        <v>252</v>
      </c>
      <c r="Q10" s="34">
        <f t="shared" si="2"/>
        <v>515</v>
      </c>
    </row>
    <row r="11" spans="1:17" x14ac:dyDescent="0.25">
      <c r="A11" s="38"/>
      <c r="B11" s="4" t="s">
        <v>11</v>
      </c>
      <c r="C11" s="4">
        <v>111</v>
      </c>
      <c r="D11" s="4">
        <v>118</v>
      </c>
      <c r="E11" s="4">
        <v>229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f t="shared" si="0"/>
        <v>111</v>
      </c>
      <c r="P11" s="4">
        <f t="shared" si="1"/>
        <v>118</v>
      </c>
      <c r="Q11" s="32">
        <f t="shared" si="2"/>
        <v>229</v>
      </c>
    </row>
    <row r="12" spans="1:17" x14ac:dyDescent="0.25">
      <c r="A12" s="39"/>
      <c r="B12" s="7" t="s">
        <v>2</v>
      </c>
      <c r="C12" s="7">
        <f>SUM(C9:C11)</f>
        <v>719</v>
      </c>
      <c r="D12" s="7">
        <f t="shared" ref="D12:N12" si="4">SUM(D9:D11)</f>
        <v>848</v>
      </c>
      <c r="E12" s="7">
        <f t="shared" si="4"/>
        <v>1567</v>
      </c>
      <c r="F12" s="7">
        <f t="shared" si="4"/>
        <v>0</v>
      </c>
      <c r="G12" s="7">
        <f t="shared" si="4"/>
        <v>0</v>
      </c>
      <c r="H12" s="7">
        <f t="shared" si="4"/>
        <v>0</v>
      </c>
      <c r="I12" s="7">
        <f t="shared" si="4"/>
        <v>126</v>
      </c>
      <c r="J12" s="7">
        <f t="shared" si="4"/>
        <v>229</v>
      </c>
      <c r="K12" s="7">
        <f t="shared" si="4"/>
        <v>355</v>
      </c>
      <c r="L12" s="7">
        <f t="shared" si="4"/>
        <v>0</v>
      </c>
      <c r="M12" s="7">
        <f t="shared" si="4"/>
        <v>0</v>
      </c>
      <c r="N12" s="7">
        <f t="shared" si="4"/>
        <v>0</v>
      </c>
      <c r="O12" s="7">
        <f t="shared" si="0"/>
        <v>845</v>
      </c>
      <c r="P12" s="7">
        <f t="shared" si="1"/>
        <v>1077</v>
      </c>
      <c r="Q12" s="36">
        <f t="shared" si="2"/>
        <v>1922</v>
      </c>
    </row>
    <row r="13" spans="1:17" ht="15" customHeight="1" x14ac:dyDescent="0.25">
      <c r="A13" s="31" t="s">
        <v>12</v>
      </c>
      <c r="B13" s="4" t="s">
        <v>13</v>
      </c>
      <c r="C13" s="4">
        <v>169</v>
      </c>
      <c r="D13" s="4">
        <v>200</v>
      </c>
      <c r="E13" s="4">
        <v>369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f t="shared" si="0"/>
        <v>169</v>
      </c>
      <c r="P13" s="4">
        <f t="shared" si="1"/>
        <v>200</v>
      </c>
      <c r="Q13" s="32">
        <f t="shared" si="2"/>
        <v>369</v>
      </c>
    </row>
    <row r="14" spans="1:17" x14ac:dyDescent="0.25">
      <c r="A14" s="33"/>
      <c r="B14" s="4" t="s">
        <v>15</v>
      </c>
      <c r="C14" s="6">
        <v>330</v>
      </c>
      <c r="D14" s="6">
        <v>363</v>
      </c>
      <c r="E14" s="6">
        <v>693</v>
      </c>
      <c r="F14" s="6">
        <v>0</v>
      </c>
      <c r="G14" s="6">
        <v>0</v>
      </c>
      <c r="H14" s="6">
        <v>0</v>
      </c>
      <c r="I14" s="6">
        <v>0</v>
      </c>
      <c r="J14" s="6">
        <v>4</v>
      </c>
      <c r="K14" s="6">
        <v>4</v>
      </c>
      <c r="L14" s="6">
        <v>0</v>
      </c>
      <c r="M14" s="6">
        <v>0</v>
      </c>
      <c r="N14" s="6">
        <v>0</v>
      </c>
      <c r="O14" s="6">
        <f t="shared" si="0"/>
        <v>330</v>
      </c>
      <c r="P14" s="6">
        <f t="shared" si="1"/>
        <v>367</v>
      </c>
      <c r="Q14" s="34">
        <f t="shared" si="2"/>
        <v>697</v>
      </c>
    </row>
    <row r="15" spans="1:17" x14ac:dyDescent="0.25">
      <c r="A15" s="33"/>
      <c r="B15" s="8" t="s">
        <v>14</v>
      </c>
      <c r="C15" s="4">
        <v>211</v>
      </c>
      <c r="D15" s="4">
        <v>300</v>
      </c>
      <c r="E15" s="4">
        <v>511</v>
      </c>
      <c r="F15" s="4">
        <v>0</v>
      </c>
      <c r="G15" s="4">
        <v>0</v>
      </c>
      <c r="H15" s="4">
        <v>0</v>
      </c>
      <c r="I15" s="4">
        <v>0</v>
      </c>
      <c r="J15" s="4">
        <v>43</v>
      </c>
      <c r="K15" s="4">
        <v>43</v>
      </c>
      <c r="L15" s="4">
        <v>0</v>
      </c>
      <c r="M15" s="4">
        <v>0</v>
      </c>
      <c r="N15" s="4">
        <v>0</v>
      </c>
      <c r="O15" s="4">
        <f t="shared" si="0"/>
        <v>211</v>
      </c>
      <c r="P15" s="4">
        <f t="shared" si="1"/>
        <v>343</v>
      </c>
      <c r="Q15" s="32">
        <f t="shared" si="2"/>
        <v>554</v>
      </c>
    </row>
    <row r="16" spans="1:17" x14ac:dyDescent="0.25">
      <c r="A16" s="35"/>
      <c r="B16" s="7" t="s">
        <v>2</v>
      </c>
      <c r="C16" s="7">
        <f>SUM(C13:C15)</f>
        <v>710</v>
      </c>
      <c r="D16" s="7">
        <f t="shared" ref="D16:N16" si="5">SUM(D13:D15)</f>
        <v>863</v>
      </c>
      <c r="E16" s="7">
        <f t="shared" si="5"/>
        <v>1573</v>
      </c>
      <c r="F16" s="7">
        <f t="shared" si="5"/>
        <v>0</v>
      </c>
      <c r="G16" s="7">
        <f t="shared" si="5"/>
        <v>0</v>
      </c>
      <c r="H16" s="7">
        <f t="shared" si="5"/>
        <v>0</v>
      </c>
      <c r="I16" s="7">
        <f t="shared" si="5"/>
        <v>0</v>
      </c>
      <c r="J16" s="7">
        <f t="shared" si="5"/>
        <v>47</v>
      </c>
      <c r="K16" s="7">
        <f t="shared" si="5"/>
        <v>47</v>
      </c>
      <c r="L16" s="7">
        <f t="shared" si="5"/>
        <v>0</v>
      </c>
      <c r="M16" s="7">
        <f t="shared" si="5"/>
        <v>0</v>
      </c>
      <c r="N16" s="7">
        <f t="shared" si="5"/>
        <v>0</v>
      </c>
      <c r="O16" s="7">
        <f t="shared" si="0"/>
        <v>710</v>
      </c>
      <c r="P16" s="7">
        <f t="shared" si="1"/>
        <v>910</v>
      </c>
      <c r="Q16" s="36">
        <f t="shared" si="2"/>
        <v>1620</v>
      </c>
    </row>
    <row r="17" spans="1:17" x14ac:dyDescent="0.25">
      <c r="A17" s="37" t="s">
        <v>16</v>
      </c>
      <c r="B17" s="4" t="s">
        <v>17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118</v>
      </c>
      <c r="J17" s="4">
        <v>258</v>
      </c>
      <c r="K17" s="4">
        <v>376</v>
      </c>
      <c r="L17" s="4">
        <v>0</v>
      </c>
      <c r="M17" s="4">
        <v>0</v>
      </c>
      <c r="N17" s="4">
        <v>0</v>
      </c>
      <c r="O17" s="4">
        <f t="shared" si="0"/>
        <v>118</v>
      </c>
      <c r="P17" s="4">
        <f t="shared" si="1"/>
        <v>258</v>
      </c>
      <c r="Q17" s="32">
        <f t="shared" si="2"/>
        <v>376</v>
      </c>
    </row>
    <row r="18" spans="1:17" x14ac:dyDescent="0.25">
      <c r="A18" s="38"/>
      <c r="B18" s="5" t="s">
        <v>18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41</v>
      </c>
      <c r="J18" s="6">
        <v>80</v>
      </c>
      <c r="K18" s="6">
        <v>121</v>
      </c>
      <c r="L18" s="6">
        <v>0</v>
      </c>
      <c r="M18" s="6">
        <v>0</v>
      </c>
      <c r="N18" s="6">
        <v>0</v>
      </c>
      <c r="O18" s="6">
        <f t="shared" si="0"/>
        <v>41</v>
      </c>
      <c r="P18" s="6">
        <f t="shared" si="1"/>
        <v>80</v>
      </c>
      <c r="Q18" s="34">
        <f t="shared" si="2"/>
        <v>121</v>
      </c>
    </row>
    <row r="19" spans="1:17" x14ac:dyDescent="0.25">
      <c r="A19" s="38"/>
      <c r="B19" s="4" t="s">
        <v>19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55</v>
      </c>
      <c r="J19" s="4">
        <v>52</v>
      </c>
      <c r="K19" s="4">
        <v>107</v>
      </c>
      <c r="L19" s="4">
        <v>0</v>
      </c>
      <c r="M19" s="4">
        <v>0</v>
      </c>
      <c r="N19" s="4">
        <v>0</v>
      </c>
      <c r="O19" s="4">
        <f t="shared" si="0"/>
        <v>55</v>
      </c>
      <c r="P19" s="4">
        <f t="shared" si="1"/>
        <v>52</v>
      </c>
      <c r="Q19" s="32">
        <f t="shared" si="2"/>
        <v>107</v>
      </c>
    </row>
    <row r="20" spans="1:17" x14ac:dyDescent="0.25">
      <c r="A20" s="38"/>
      <c r="B20" s="9" t="s">
        <v>21</v>
      </c>
      <c r="C20" s="9">
        <v>0</v>
      </c>
      <c r="D20" s="9">
        <v>0</v>
      </c>
      <c r="E20" s="6">
        <v>0</v>
      </c>
      <c r="F20" s="6">
        <v>0</v>
      </c>
      <c r="G20" s="6">
        <v>0</v>
      </c>
      <c r="H20" s="6">
        <v>0</v>
      </c>
      <c r="I20" s="6">
        <v>29</v>
      </c>
      <c r="J20" s="6">
        <v>82</v>
      </c>
      <c r="K20" s="6">
        <v>111</v>
      </c>
      <c r="L20" s="6">
        <v>0</v>
      </c>
      <c r="M20" s="6">
        <v>0</v>
      </c>
      <c r="N20" s="6">
        <v>0</v>
      </c>
      <c r="O20" s="6">
        <f t="shared" si="0"/>
        <v>29</v>
      </c>
      <c r="P20" s="6">
        <f t="shared" si="1"/>
        <v>82</v>
      </c>
      <c r="Q20" s="34">
        <f t="shared" si="2"/>
        <v>111</v>
      </c>
    </row>
    <row r="21" spans="1:17" x14ac:dyDescent="0.25">
      <c r="A21" s="38"/>
      <c r="B21" s="8" t="s">
        <v>20</v>
      </c>
      <c r="C21" s="4">
        <v>6</v>
      </c>
      <c r="D21" s="4">
        <v>6</v>
      </c>
      <c r="E21" s="4">
        <v>12</v>
      </c>
      <c r="F21" s="4">
        <v>0</v>
      </c>
      <c r="G21" s="4">
        <v>0</v>
      </c>
      <c r="H21" s="4">
        <v>0</v>
      </c>
      <c r="I21" s="4">
        <v>88</v>
      </c>
      <c r="J21" s="4">
        <v>39</v>
      </c>
      <c r="K21" s="4">
        <v>127</v>
      </c>
      <c r="L21" s="4">
        <v>0</v>
      </c>
      <c r="M21" s="4">
        <v>0</v>
      </c>
      <c r="N21" s="4">
        <v>0</v>
      </c>
      <c r="O21" s="4">
        <f t="shared" si="0"/>
        <v>94</v>
      </c>
      <c r="P21" s="4">
        <f t="shared" si="1"/>
        <v>45</v>
      </c>
      <c r="Q21" s="32">
        <f t="shared" si="2"/>
        <v>139</v>
      </c>
    </row>
    <row r="22" spans="1:17" x14ac:dyDescent="0.25">
      <c r="A22" s="39"/>
      <c r="B22" s="7" t="s">
        <v>2</v>
      </c>
      <c r="C22" s="7">
        <f>SUM(C17:C21)</f>
        <v>6</v>
      </c>
      <c r="D22" s="7">
        <f t="shared" ref="D22:N22" si="6">SUM(D17:D21)</f>
        <v>6</v>
      </c>
      <c r="E22" s="7">
        <f t="shared" si="6"/>
        <v>12</v>
      </c>
      <c r="F22" s="7">
        <f t="shared" si="6"/>
        <v>0</v>
      </c>
      <c r="G22" s="7">
        <f t="shared" si="6"/>
        <v>0</v>
      </c>
      <c r="H22" s="7">
        <f t="shared" si="6"/>
        <v>0</v>
      </c>
      <c r="I22" s="7">
        <f t="shared" si="6"/>
        <v>331</v>
      </c>
      <c r="J22" s="7">
        <f t="shared" si="6"/>
        <v>511</v>
      </c>
      <c r="K22" s="7">
        <f t="shared" si="6"/>
        <v>842</v>
      </c>
      <c r="L22" s="7">
        <f t="shared" si="6"/>
        <v>0</v>
      </c>
      <c r="M22" s="7">
        <f t="shared" si="6"/>
        <v>0</v>
      </c>
      <c r="N22" s="7">
        <f t="shared" si="6"/>
        <v>0</v>
      </c>
      <c r="O22" s="7">
        <f t="shared" si="0"/>
        <v>337</v>
      </c>
      <c r="P22" s="7">
        <f t="shared" si="1"/>
        <v>517</v>
      </c>
      <c r="Q22" s="36">
        <f t="shared" si="2"/>
        <v>854</v>
      </c>
    </row>
    <row r="23" spans="1:17" x14ac:dyDescent="0.25">
      <c r="A23" s="40" t="s">
        <v>22</v>
      </c>
      <c r="B23" s="41" t="s">
        <v>24</v>
      </c>
      <c r="C23" s="9">
        <v>11</v>
      </c>
      <c r="D23" s="4">
        <v>28</v>
      </c>
      <c r="E23" s="4">
        <v>39</v>
      </c>
      <c r="F23" s="4">
        <v>0</v>
      </c>
      <c r="G23" s="4">
        <v>0</v>
      </c>
      <c r="H23" s="4">
        <v>0</v>
      </c>
      <c r="I23" s="4">
        <v>219</v>
      </c>
      <c r="J23" s="4">
        <v>231</v>
      </c>
      <c r="K23" s="4">
        <v>450</v>
      </c>
      <c r="L23" s="4">
        <v>0</v>
      </c>
      <c r="M23" s="4">
        <v>0</v>
      </c>
      <c r="N23" s="4">
        <v>0</v>
      </c>
      <c r="O23" s="4">
        <f t="shared" si="0"/>
        <v>230</v>
      </c>
      <c r="P23" s="4">
        <f t="shared" si="1"/>
        <v>259</v>
      </c>
      <c r="Q23" s="32">
        <f t="shared" si="2"/>
        <v>489</v>
      </c>
    </row>
    <row r="24" spans="1:17" x14ac:dyDescent="0.25">
      <c r="A24" s="42"/>
      <c r="B24" s="4" t="s">
        <v>23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98</v>
      </c>
      <c r="J24" s="6">
        <v>221</v>
      </c>
      <c r="K24" s="6">
        <v>319</v>
      </c>
      <c r="L24" s="6">
        <v>0</v>
      </c>
      <c r="M24" s="6">
        <v>0</v>
      </c>
      <c r="N24" s="6">
        <v>0</v>
      </c>
      <c r="O24" s="6">
        <f t="shared" si="0"/>
        <v>98</v>
      </c>
      <c r="P24" s="6">
        <f t="shared" si="1"/>
        <v>221</v>
      </c>
      <c r="Q24" s="34">
        <f t="shared" si="2"/>
        <v>319</v>
      </c>
    </row>
    <row r="25" spans="1:17" x14ac:dyDescent="0.25">
      <c r="A25" s="42"/>
      <c r="B25" s="4" t="s">
        <v>25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138</v>
      </c>
      <c r="J25" s="4">
        <v>79</v>
      </c>
      <c r="K25" s="4">
        <v>217</v>
      </c>
      <c r="L25" s="4">
        <v>0</v>
      </c>
      <c r="M25" s="4">
        <v>0</v>
      </c>
      <c r="N25" s="4">
        <v>0</v>
      </c>
      <c r="O25" s="4">
        <f t="shared" si="0"/>
        <v>138</v>
      </c>
      <c r="P25" s="4">
        <f t="shared" si="1"/>
        <v>79</v>
      </c>
      <c r="Q25" s="32">
        <f t="shared" si="2"/>
        <v>217</v>
      </c>
    </row>
    <row r="26" spans="1:17" x14ac:dyDescent="0.25">
      <c r="A26" s="43"/>
      <c r="B26" s="7" t="s">
        <v>2</v>
      </c>
      <c r="C26" s="7">
        <f>SUM(C23:C25)</f>
        <v>11</v>
      </c>
      <c r="D26" s="7">
        <f t="shared" ref="D26:N26" si="7">SUM(D23:D25)</f>
        <v>28</v>
      </c>
      <c r="E26" s="7">
        <f t="shared" si="7"/>
        <v>39</v>
      </c>
      <c r="F26" s="7">
        <f t="shared" si="7"/>
        <v>0</v>
      </c>
      <c r="G26" s="7">
        <f t="shared" si="7"/>
        <v>0</v>
      </c>
      <c r="H26" s="7">
        <f t="shared" si="7"/>
        <v>0</v>
      </c>
      <c r="I26" s="7">
        <f t="shared" si="7"/>
        <v>455</v>
      </c>
      <c r="J26" s="7">
        <f t="shared" si="7"/>
        <v>531</v>
      </c>
      <c r="K26" s="7">
        <f t="shared" si="7"/>
        <v>986</v>
      </c>
      <c r="L26" s="7">
        <f t="shared" si="7"/>
        <v>0</v>
      </c>
      <c r="M26" s="7">
        <f t="shared" si="7"/>
        <v>0</v>
      </c>
      <c r="N26" s="7">
        <f t="shared" si="7"/>
        <v>0</v>
      </c>
      <c r="O26" s="7">
        <f t="shared" si="0"/>
        <v>466</v>
      </c>
      <c r="P26" s="7">
        <f t="shared" si="1"/>
        <v>559</v>
      </c>
      <c r="Q26" s="36">
        <f t="shared" si="2"/>
        <v>1025</v>
      </c>
    </row>
    <row r="27" spans="1:17" ht="15" customHeight="1" x14ac:dyDescent="0.25">
      <c r="A27" s="37" t="s">
        <v>26</v>
      </c>
      <c r="B27" s="4" t="s">
        <v>27</v>
      </c>
      <c r="C27" s="4">
        <v>421</v>
      </c>
      <c r="D27" s="4">
        <v>456</v>
      </c>
      <c r="E27" s="4">
        <v>877</v>
      </c>
      <c r="F27" s="4">
        <v>0</v>
      </c>
      <c r="G27" s="4">
        <v>0</v>
      </c>
      <c r="H27" s="4">
        <v>0</v>
      </c>
      <c r="I27" s="4">
        <v>217</v>
      </c>
      <c r="J27" s="4">
        <v>94</v>
      </c>
      <c r="K27" s="4">
        <v>311</v>
      </c>
      <c r="L27" s="4">
        <v>0</v>
      </c>
      <c r="M27" s="4">
        <v>0</v>
      </c>
      <c r="N27" s="4">
        <v>0</v>
      </c>
      <c r="O27" s="4">
        <f t="shared" si="0"/>
        <v>638</v>
      </c>
      <c r="P27" s="4">
        <f t="shared" si="1"/>
        <v>550</v>
      </c>
      <c r="Q27" s="32">
        <f t="shared" si="2"/>
        <v>1188</v>
      </c>
    </row>
    <row r="28" spans="1:17" x14ac:dyDescent="0.25">
      <c r="A28" s="38"/>
      <c r="B28" s="5" t="s">
        <v>28</v>
      </c>
      <c r="C28" s="6">
        <v>43</v>
      </c>
      <c r="D28" s="6">
        <v>73</v>
      </c>
      <c r="E28" s="6">
        <v>116</v>
      </c>
      <c r="F28" s="6">
        <v>0</v>
      </c>
      <c r="G28" s="6">
        <v>0</v>
      </c>
      <c r="H28" s="6">
        <v>0</v>
      </c>
      <c r="I28" s="6">
        <v>27</v>
      </c>
      <c r="J28" s="6">
        <v>23</v>
      </c>
      <c r="K28" s="6">
        <v>50</v>
      </c>
      <c r="L28" s="6">
        <v>0</v>
      </c>
      <c r="M28" s="6">
        <v>0</v>
      </c>
      <c r="N28" s="6">
        <v>0</v>
      </c>
      <c r="O28" s="6">
        <f t="shared" si="0"/>
        <v>70</v>
      </c>
      <c r="P28" s="6">
        <f t="shared" si="1"/>
        <v>96</v>
      </c>
      <c r="Q28" s="34">
        <f t="shared" si="2"/>
        <v>166</v>
      </c>
    </row>
    <row r="29" spans="1:17" x14ac:dyDescent="0.25">
      <c r="A29" s="39"/>
      <c r="B29" s="7" t="s">
        <v>2</v>
      </c>
      <c r="C29" s="7">
        <f>SUM(C27:C28)</f>
        <v>464</v>
      </c>
      <c r="D29" s="7">
        <f t="shared" ref="D29:N29" si="8">SUM(D27:D28)</f>
        <v>529</v>
      </c>
      <c r="E29" s="7">
        <f t="shared" si="8"/>
        <v>993</v>
      </c>
      <c r="F29" s="7">
        <f t="shared" si="8"/>
        <v>0</v>
      </c>
      <c r="G29" s="7">
        <f t="shared" si="8"/>
        <v>0</v>
      </c>
      <c r="H29" s="7">
        <f t="shared" si="8"/>
        <v>0</v>
      </c>
      <c r="I29" s="7">
        <f t="shared" si="8"/>
        <v>244</v>
      </c>
      <c r="J29" s="7">
        <f t="shared" si="8"/>
        <v>117</v>
      </c>
      <c r="K29" s="7">
        <f t="shared" si="8"/>
        <v>361</v>
      </c>
      <c r="L29" s="7">
        <f t="shared" si="8"/>
        <v>0</v>
      </c>
      <c r="M29" s="7">
        <f t="shared" si="8"/>
        <v>0</v>
      </c>
      <c r="N29" s="7">
        <f t="shared" si="8"/>
        <v>0</v>
      </c>
      <c r="O29" s="7">
        <f t="shared" si="0"/>
        <v>708</v>
      </c>
      <c r="P29" s="7">
        <f t="shared" si="1"/>
        <v>646</v>
      </c>
      <c r="Q29" s="36">
        <f t="shared" si="2"/>
        <v>1354</v>
      </c>
    </row>
    <row r="30" spans="1:17" ht="15" customHeight="1" x14ac:dyDescent="0.25">
      <c r="A30" s="40" t="s">
        <v>29</v>
      </c>
      <c r="B30" s="4" t="s">
        <v>30</v>
      </c>
      <c r="C30" s="4">
        <v>77</v>
      </c>
      <c r="D30" s="4">
        <v>41</v>
      </c>
      <c r="E30" s="4">
        <v>118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f t="shared" si="0"/>
        <v>77</v>
      </c>
      <c r="P30" s="4">
        <f t="shared" si="1"/>
        <v>41</v>
      </c>
      <c r="Q30" s="32">
        <f t="shared" si="2"/>
        <v>118</v>
      </c>
    </row>
    <row r="31" spans="1:17" x14ac:dyDescent="0.25">
      <c r="A31" s="42"/>
      <c r="B31" s="5" t="s">
        <v>31</v>
      </c>
      <c r="C31" s="6">
        <v>48</v>
      </c>
      <c r="D31" s="6">
        <v>99</v>
      </c>
      <c r="E31" s="6">
        <v>147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f t="shared" si="0"/>
        <v>48</v>
      </c>
      <c r="P31" s="6">
        <f t="shared" si="1"/>
        <v>99</v>
      </c>
      <c r="Q31" s="34">
        <f t="shared" si="2"/>
        <v>147</v>
      </c>
    </row>
    <row r="32" spans="1:17" x14ac:dyDescent="0.25">
      <c r="A32" s="43"/>
      <c r="B32" s="7" t="s">
        <v>2</v>
      </c>
      <c r="C32" s="7">
        <f>SUM(C30:C31)</f>
        <v>125</v>
      </c>
      <c r="D32" s="7">
        <f t="shared" ref="D32:N32" si="9">SUM(D30:D31)</f>
        <v>140</v>
      </c>
      <c r="E32" s="7">
        <f t="shared" si="9"/>
        <v>265</v>
      </c>
      <c r="F32" s="7">
        <f t="shared" si="9"/>
        <v>0</v>
      </c>
      <c r="G32" s="7">
        <f t="shared" si="9"/>
        <v>0</v>
      </c>
      <c r="H32" s="7">
        <f t="shared" si="9"/>
        <v>0</v>
      </c>
      <c r="I32" s="7">
        <f t="shared" si="9"/>
        <v>0</v>
      </c>
      <c r="J32" s="7">
        <f t="shared" si="9"/>
        <v>0</v>
      </c>
      <c r="K32" s="7">
        <f t="shared" si="9"/>
        <v>0</v>
      </c>
      <c r="L32" s="7">
        <f t="shared" si="9"/>
        <v>0</v>
      </c>
      <c r="M32" s="7">
        <f t="shared" si="9"/>
        <v>0</v>
      </c>
      <c r="N32" s="7">
        <f t="shared" si="9"/>
        <v>0</v>
      </c>
      <c r="O32" s="7">
        <f t="shared" si="0"/>
        <v>125</v>
      </c>
      <c r="P32" s="7">
        <f t="shared" si="1"/>
        <v>140</v>
      </c>
      <c r="Q32" s="36">
        <f t="shared" si="2"/>
        <v>265</v>
      </c>
    </row>
    <row r="33" spans="1:17" x14ac:dyDescent="0.25">
      <c r="A33" s="37" t="s">
        <v>32</v>
      </c>
      <c r="B33" s="4" t="s">
        <v>33</v>
      </c>
      <c r="C33" s="4">
        <v>213</v>
      </c>
      <c r="D33" s="4">
        <v>285</v>
      </c>
      <c r="E33" s="4">
        <v>498</v>
      </c>
      <c r="F33" s="4">
        <v>0</v>
      </c>
      <c r="G33" s="4">
        <v>0</v>
      </c>
      <c r="H33" s="4">
        <v>0</v>
      </c>
      <c r="I33" s="4">
        <v>59</v>
      </c>
      <c r="J33" s="4">
        <v>60</v>
      </c>
      <c r="K33" s="4">
        <v>119</v>
      </c>
      <c r="L33" s="4">
        <v>0</v>
      </c>
      <c r="M33" s="4">
        <v>0</v>
      </c>
      <c r="N33" s="4">
        <v>0</v>
      </c>
      <c r="O33" s="4">
        <f t="shared" si="0"/>
        <v>272</v>
      </c>
      <c r="P33" s="4">
        <f t="shared" si="1"/>
        <v>345</v>
      </c>
      <c r="Q33" s="32">
        <f t="shared" si="2"/>
        <v>617</v>
      </c>
    </row>
    <row r="34" spans="1:17" x14ac:dyDescent="0.25">
      <c r="A34" s="38"/>
      <c r="B34" s="5" t="s">
        <v>34</v>
      </c>
      <c r="C34" s="6">
        <v>234</v>
      </c>
      <c r="D34" s="6">
        <v>305</v>
      </c>
      <c r="E34" s="6">
        <v>539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f t="shared" si="0"/>
        <v>234</v>
      </c>
      <c r="P34" s="6">
        <f t="shared" si="1"/>
        <v>305</v>
      </c>
      <c r="Q34" s="34">
        <f t="shared" si="2"/>
        <v>539</v>
      </c>
    </row>
    <row r="35" spans="1:17" x14ac:dyDescent="0.25">
      <c r="A35" s="39"/>
      <c r="B35" s="7" t="s">
        <v>2</v>
      </c>
      <c r="C35" s="7">
        <f>SUM(C33:C34)</f>
        <v>447</v>
      </c>
      <c r="D35" s="7">
        <f t="shared" ref="D35:N35" si="10">SUM(D33:D34)</f>
        <v>590</v>
      </c>
      <c r="E35" s="7">
        <f t="shared" si="10"/>
        <v>1037</v>
      </c>
      <c r="F35" s="7">
        <f t="shared" si="10"/>
        <v>0</v>
      </c>
      <c r="G35" s="7">
        <f t="shared" si="10"/>
        <v>0</v>
      </c>
      <c r="H35" s="7">
        <f t="shared" si="10"/>
        <v>0</v>
      </c>
      <c r="I35" s="7">
        <f t="shared" si="10"/>
        <v>59</v>
      </c>
      <c r="J35" s="7">
        <f t="shared" si="10"/>
        <v>60</v>
      </c>
      <c r="K35" s="7">
        <f t="shared" si="10"/>
        <v>119</v>
      </c>
      <c r="L35" s="7">
        <f t="shared" si="10"/>
        <v>0</v>
      </c>
      <c r="M35" s="7">
        <f t="shared" si="10"/>
        <v>0</v>
      </c>
      <c r="N35" s="7">
        <f t="shared" si="10"/>
        <v>0</v>
      </c>
      <c r="O35" s="7">
        <f t="shared" si="0"/>
        <v>506</v>
      </c>
      <c r="P35" s="7">
        <f t="shared" si="1"/>
        <v>650</v>
      </c>
      <c r="Q35" s="36">
        <f t="shared" si="2"/>
        <v>1156</v>
      </c>
    </row>
    <row r="36" spans="1:17" ht="15" customHeight="1" x14ac:dyDescent="0.25">
      <c r="A36" s="31" t="s">
        <v>35</v>
      </c>
      <c r="B36" s="10" t="s">
        <v>37</v>
      </c>
      <c r="C36" s="9">
        <v>172</v>
      </c>
      <c r="D36" s="4">
        <v>336</v>
      </c>
      <c r="E36" s="4">
        <v>508</v>
      </c>
      <c r="F36" s="4">
        <v>0</v>
      </c>
      <c r="G36" s="4">
        <v>0</v>
      </c>
      <c r="H36" s="4">
        <v>0</v>
      </c>
      <c r="I36" s="4">
        <v>0</v>
      </c>
      <c r="J36" s="4">
        <v>1</v>
      </c>
      <c r="K36" s="4">
        <v>1</v>
      </c>
      <c r="L36" s="4">
        <v>0</v>
      </c>
      <c r="M36" s="4">
        <v>0</v>
      </c>
      <c r="N36" s="4">
        <v>0</v>
      </c>
      <c r="O36" s="4">
        <f t="shared" si="0"/>
        <v>172</v>
      </c>
      <c r="P36" s="4">
        <f t="shared" si="1"/>
        <v>337</v>
      </c>
      <c r="Q36" s="32">
        <f t="shared" si="2"/>
        <v>509</v>
      </c>
    </row>
    <row r="37" spans="1:17" x14ac:dyDescent="0.25">
      <c r="A37" s="33"/>
      <c r="B37" s="11" t="s">
        <v>36</v>
      </c>
      <c r="C37" s="11">
        <v>448</v>
      </c>
      <c r="D37" s="6">
        <v>635</v>
      </c>
      <c r="E37" s="6">
        <v>1083</v>
      </c>
      <c r="F37" s="6">
        <v>0</v>
      </c>
      <c r="G37" s="6">
        <v>0</v>
      </c>
      <c r="H37" s="6">
        <v>0</v>
      </c>
      <c r="I37" s="6">
        <v>6</v>
      </c>
      <c r="J37" s="6">
        <v>14</v>
      </c>
      <c r="K37" s="6">
        <v>20</v>
      </c>
      <c r="L37" s="6">
        <v>0</v>
      </c>
      <c r="M37" s="6">
        <v>0</v>
      </c>
      <c r="N37" s="6">
        <v>0</v>
      </c>
      <c r="O37" s="6">
        <f t="shared" si="0"/>
        <v>454</v>
      </c>
      <c r="P37" s="6">
        <f t="shared" si="1"/>
        <v>649</v>
      </c>
      <c r="Q37" s="34">
        <f t="shared" si="2"/>
        <v>1103</v>
      </c>
    </row>
    <row r="38" spans="1:17" x14ac:dyDescent="0.25">
      <c r="A38" s="35"/>
      <c r="B38" s="7" t="s">
        <v>2</v>
      </c>
      <c r="C38" s="7">
        <f>SUM(C36:C37)</f>
        <v>620</v>
      </c>
      <c r="D38" s="7">
        <f t="shared" ref="D38:N38" si="11">SUM(D36:D37)</f>
        <v>971</v>
      </c>
      <c r="E38" s="7">
        <f t="shared" si="11"/>
        <v>1591</v>
      </c>
      <c r="F38" s="7">
        <f t="shared" si="11"/>
        <v>0</v>
      </c>
      <c r="G38" s="7">
        <f t="shared" si="11"/>
        <v>0</v>
      </c>
      <c r="H38" s="7">
        <f t="shared" si="11"/>
        <v>0</v>
      </c>
      <c r="I38" s="7">
        <f t="shared" si="11"/>
        <v>6</v>
      </c>
      <c r="J38" s="7">
        <f t="shared" si="11"/>
        <v>15</v>
      </c>
      <c r="K38" s="7">
        <f t="shared" si="11"/>
        <v>21</v>
      </c>
      <c r="L38" s="7">
        <f t="shared" si="11"/>
        <v>0</v>
      </c>
      <c r="M38" s="7">
        <f t="shared" si="11"/>
        <v>0</v>
      </c>
      <c r="N38" s="7">
        <f t="shared" si="11"/>
        <v>0</v>
      </c>
      <c r="O38" s="7">
        <f t="shared" si="0"/>
        <v>626</v>
      </c>
      <c r="P38" s="7">
        <f t="shared" si="1"/>
        <v>986</v>
      </c>
      <c r="Q38" s="36">
        <f t="shared" si="2"/>
        <v>1612</v>
      </c>
    </row>
    <row r="39" spans="1:17" ht="19.5" thickBot="1" x14ac:dyDescent="0.35">
      <c r="A39" s="44" t="s">
        <v>38</v>
      </c>
      <c r="B39" s="45"/>
      <c r="C39" s="46">
        <f>SUM(C5+C6+C7+C9+C10+C11+C13+C14+C15+C17+C18+C19+C20+C21+C23+C24+C25+C27+C28+C30+C31+C33+C34+C36+C37)</f>
        <v>3945</v>
      </c>
      <c r="D39" s="46">
        <f t="shared" ref="D39:N39" si="12">SUM(D5+D6+D7+D9+D10+D11+D13+D14+D15+D17+D18+D19+D20+D21+D23+D24+D25+D27+D28+D30+D31+D33+D34+D36+D37)</f>
        <v>5017</v>
      </c>
      <c r="E39" s="46">
        <f t="shared" si="12"/>
        <v>8962</v>
      </c>
      <c r="F39" s="46">
        <f t="shared" si="12"/>
        <v>0</v>
      </c>
      <c r="G39" s="46">
        <f t="shared" si="12"/>
        <v>5</v>
      </c>
      <c r="H39" s="46">
        <f t="shared" si="12"/>
        <v>5</v>
      </c>
      <c r="I39" s="46">
        <f t="shared" si="12"/>
        <v>1221</v>
      </c>
      <c r="J39" s="46">
        <f t="shared" si="12"/>
        <v>1537</v>
      </c>
      <c r="K39" s="46">
        <f t="shared" si="12"/>
        <v>2758</v>
      </c>
      <c r="L39" s="46">
        <f t="shared" si="12"/>
        <v>0</v>
      </c>
      <c r="M39" s="46">
        <f t="shared" si="12"/>
        <v>0</v>
      </c>
      <c r="N39" s="46">
        <f t="shared" si="12"/>
        <v>0</v>
      </c>
      <c r="O39" s="46">
        <f t="shared" si="0"/>
        <v>5166</v>
      </c>
      <c r="P39" s="46">
        <f t="shared" si="1"/>
        <v>6559</v>
      </c>
      <c r="Q39" s="47">
        <f t="shared" si="2"/>
        <v>11725</v>
      </c>
    </row>
    <row r="41" spans="1:17" x14ac:dyDescent="0.25">
      <c r="A41" s="1" t="s">
        <v>42</v>
      </c>
    </row>
  </sheetData>
  <mergeCells count="18">
    <mergeCell ref="A36:A38"/>
    <mergeCell ref="A39:B39"/>
    <mergeCell ref="A13:A16"/>
    <mergeCell ref="A17:A22"/>
    <mergeCell ref="A23:A26"/>
    <mergeCell ref="A27:A29"/>
    <mergeCell ref="A30:A32"/>
    <mergeCell ref="A33:A35"/>
    <mergeCell ref="A5:A8"/>
    <mergeCell ref="A9:A12"/>
    <mergeCell ref="A1:Q1"/>
    <mergeCell ref="A2:A4"/>
    <mergeCell ref="B2:B4"/>
    <mergeCell ref="C2:E3"/>
    <mergeCell ref="F2:H3"/>
    <mergeCell ref="I2:K3"/>
    <mergeCell ref="L2:N3"/>
    <mergeCell ref="O2:Q3"/>
  </mergeCells>
  <pageMargins left="0.82" right="0.21" top="0.57999999999999996" bottom="0.56999999999999995" header="0.3" footer="0.3"/>
  <pageSetup paperSize="9" scale="75" orientation="landscape" r:id="rId1"/>
  <headerFooter>
    <oddFooter>&amp;R33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AL-Art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Admin</cp:lastModifiedBy>
  <cp:lastPrinted>2018-03-22T18:12:34Z</cp:lastPrinted>
  <dcterms:created xsi:type="dcterms:W3CDTF">2012-08-14T11:07:43Z</dcterms:created>
  <dcterms:modified xsi:type="dcterms:W3CDTF">2018-03-22T18:12:40Z</dcterms:modified>
</cp:coreProperties>
</file>